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V:\全社共有\01_本社\03_個人\佐藤\sato\①担当大会\25期\20270207橋本マラソン\"/>
    </mc:Choice>
  </mc:AlternateContent>
  <xr:revisionPtr revIDLastSave="0" documentId="13_ncr:1_{D78F11C0-C8AA-45B5-81BF-8D9DEAA70953}" xr6:coauthVersionLast="36" xr6:coauthVersionMax="47" xr10:uidLastSave="{00000000-0000-0000-0000-000000000000}"/>
  <bookViews>
    <workbookView xWindow="0" yWindow="0" windowWidth="21660" windowHeight="10620" xr2:uid="{D849E6F6-9BEA-4A91-BC1D-146A1C72FE6D}"/>
  </bookViews>
  <sheets>
    <sheet name="部門一覧" sheetId="5" r:id="rId1"/>
    <sheet name="代表者 " sheetId="6" r:id="rId2"/>
    <sheet name="参加者（入力用）" sheetId="2" r:id="rId3"/>
  </sheets>
  <definedNames>
    <definedName name="_xlnm.Print_Area" localSheetId="1">'代表者 '!$A$1:$K$11</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5" i="2" l="1"/>
  <c r="AE6" i="2"/>
  <c r="AE7" i="2"/>
  <c r="AE8" i="2"/>
  <c r="AE9" i="2"/>
  <c r="AE10" i="2"/>
  <c r="AE11" i="2"/>
  <c r="AE12" i="2"/>
  <c r="AE13" i="2"/>
  <c r="AE14" i="2"/>
  <c r="AE15" i="2"/>
  <c r="AE16" i="2"/>
  <c r="AE17" i="2"/>
  <c r="AE18" i="2"/>
  <c r="AE19" i="2"/>
  <c r="AE20" i="2"/>
  <c r="AE21" i="2"/>
  <c r="AE22" i="2"/>
  <c r="AE23" i="2"/>
  <c r="AE24" i="2"/>
  <c r="AE25" i="2"/>
  <c r="AE26" i="2"/>
  <c r="AE27" i="2"/>
  <c r="AE28" i="2"/>
  <c r="AE29" i="2"/>
  <c r="AE30" i="2"/>
  <c r="AE31" i="2"/>
  <c r="AE32" i="2"/>
  <c r="AE33" i="2"/>
  <c r="AE34" i="2"/>
  <c r="AE35" i="2"/>
  <c r="AE36" i="2"/>
  <c r="AE37" i="2"/>
  <c r="AE38" i="2"/>
  <c r="AE39" i="2"/>
  <c r="AE40" i="2"/>
  <c r="AE41" i="2"/>
  <c r="AE42" i="2"/>
  <c r="AE43" i="2"/>
  <c r="AE44" i="2"/>
  <c r="AE45" i="2"/>
  <c r="AE46" i="2"/>
  <c r="AE47" i="2"/>
  <c r="AE48" i="2"/>
  <c r="AE49" i="2"/>
  <c r="AE50" i="2"/>
  <c r="AE51" i="2"/>
  <c r="AE52" i="2"/>
  <c r="AE53" i="2"/>
  <c r="AE54" i="2"/>
  <c r="AE55" i="2"/>
  <c r="AE56" i="2"/>
  <c r="AE57" i="2"/>
  <c r="AE58" i="2"/>
  <c r="AE59" i="2"/>
  <c r="AE60" i="2"/>
  <c r="AE61" i="2"/>
  <c r="AE62" i="2"/>
  <c r="AE63" i="2"/>
  <c r="AE64" i="2"/>
  <c r="AE65" i="2"/>
  <c r="AE66" i="2"/>
  <c r="AE67" i="2"/>
  <c r="AE68" i="2"/>
  <c r="AE69" i="2"/>
  <c r="AE70" i="2"/>
  <c r="AE71" i="2"/>
  <c r="AE72" i="2"/>
  <c r="AE73" i="2"/>
  <c r="AE74" i="2"/>
  <c r="AE75" i="2"/>
  <c r="AE76" i="2"/>
  <c r="AE77" i="2"/>
  <c r="AE78" i="2"/>
  <c r="AE79" i="2"/>
  <c r="AE80" i="2"/>
  <c r="AE81" i="2"/>
  <c r="AE82" i="2"/>
  <c r="AE83" i="2"/>
  <c r="AE84" i="2"/>
  <c r="AE85" i="2"/>
  <c r="AE86" i="2"/>
  <c r="AE87" i="2"/>
  <c r="AE88" i="2"/>
  <c r="AE89" i="2"/>
  <c r="AE90" i="2"/>
  <c r="AE91" i="2"/>
  <c r="AE92" i="2"/>
  <c r="AE93" i="2"/>
  <c r="AE94" i="2"/>
  <c r="AE95" i="2"/>
  <c r="AE96" i="2"/>
  <c r="AE97" i="2"/>
  <c r="AE98" i="2"/>
  <c r="AE99" i="2"/>
  <c r="AE100" i="2"/>
  <c r="AE101" i="2"/>
  <c r="AE102" i="2"/>
  <c r="AE103" i="2"/>
  <c r="AD5" i="2"/>
  <c r="AD6" i="2"/>
  <c r="AD7" i="2"/>
  <c r="AD8" i="2"/>
  <c r="AD9" i="2"/>
  <c r="AD10" i="2"/>
  <c r="AD11"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E4" i="2"/>
  <c r="AD4" i="2"/>
  <c r="K5" i="6" l="1"/>
  <c r="K6" i="6"/>
  <c r="K7" i="6"/>
  <c r="K8" i="6"/>
  <c r="K9" i="6"/>
  <c r="K10" i="6"/>
  <c r="K11" i="6"/>
  <c r="K4" i="6"/>
  <c r="K12" i="6" l="1"/>
  <c r="AC4" i="2"/>
  <c r="W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4" i="2"/>
</calcChain>
</file>

<file path=xl/sharedStrings.xml><?xml version="1.0" encoding="utf-8"?>
<sst xmlns="http://schemas.openxmlformats.org/spreadsheetml/2006/main" count="99" uniqueCount="91">
  <si>
    <t>団体名</t>
    <rPh sb="0" eb="3">
      <t>ダンタイメイ</t>
    </rPh>
    <phoneticPr fontId="1"/>
  </si>
  <si>
    <t>郵便番号</t>
    <rPh sb="0" eb="4">
      <t>ユウビンバンゴウ</t>
    </rPh>
    <phoneticPr fontId="1"/>
  </si>
  <si>
    <t>住所</t>
    <rPh sb="0" eb="2">
      <t>ジュウショ</t>
    </rPh>
    <phoneticPr fontId="1"/>
  </si>
  <si>
    <t>TEL</t>
    <phoneticPr fontId="1"/>
  </si>
  <si>
    <t>申込責任者</t>
    <rPh sb="0" eb="5">
      <t>モウシコミセキニンシャ</t>
    </rPh>
    <phoneticPr fontId="1"/>
  </si>
  <si>
    <t>人数</t>
    <rPh sb="0" eb="2">
      <t>ニンズウ</t>
    </rPh>
    <phoneticPr fontId="1"/>
  </si>
  <si>
    <t>合計</t>
    <rPh sb="0" eb="2">
      <t>ゴウケイ</t>
    </rPh>
    <phoneticPr fontId="1"/>
  </si>
  <si>
    <t>受付番号</t>
    <rPh sb="0" eb="4">
      <t>ウケツケバンゴウ</t>
    </rPh>
    <phoneticPr fontId="1"/>
  </si>
  <si>
    <t>性別</t>
    <rPh sb="0" eb="2">
      <t>セイベツ</t>
    </rPh>
    <phoneticPr fontId="1"/>
  </si>
  <si>
    <t>生年月日(yyyy/mm/ddで入力)</t>
    <rPh sb="0" eb="4">
      <t>セイネンガッピ</t>
    </rPh>
    <rPh sb="16" eb="18">
      <t>ニュウリョク</t>
    </rPh>
    <phoneticPr fontId="1"/>
  </si>
  <si>
    <t>男性</t>
    <rPh sb="0" eb="2">
      <t>ダンセイ</t>
    </rPh>
    <phoneticPr fontId="1"/>
  </si>
  <si>
    <t>女性</t>
    <rPh sb="0" eb="2">
      <t>ジョセイ</t>
    </rPh>
    <phoneticPr fontId="1"/>
  </si>
  <si>
    <t>氏名（姓）</t>
    <rPh sb="0" eb="2">
      <t>シメイ</t>
    </rPh>
    <rPh sb="3" eb="4">
      <t>セイ</t>
    </rPh>
    <phoneticPr fontId="1"/>
  </si>
  <si>
    <t>氏名（名）</t>
    <rPh sb="0" eb="2">
      <t>シメイ</t>
    </rPh>
    <rPh sb="3" eb="4">
      <t>ナ</t>
    </rPh>
    <phoneticPr fontId="1"/>
  </si>
  <si>
    <t>年齢（大会当日）</t>
    <rPh sb="0" eb="2">
      <t>ネンレイ</t>
    </rPh>
    <rPh sb="3" eb="5">
      <t>タイカイ</t>
    </rPh>
    <rPh sb="5" eb="7">
      <t>トウジツ</t>
    </rPh>
    <phoneticPr fontId="1"/>
  </si>
  <si>
    <t>800ｍファミリーの部</t>
  </si>
  <si>
    <t>2km小学生男子（1・2・3年）</t>
  </si>
  <si>
    <t>2km小学生女子（1・2・3年）</t>
  </si>
  <si>
    <t>2km小学生男子（4・5・6年）</t>
  </si>
  <si>
    <t>2km小学生女子（4・5・6年）</t>
  </si>
  <si>
    <t>2km一般男子（中学生以上）</t>
  </si>
  <si>
    <t>2km一般女子（中学生以上）</t>
  </si>
  <si>
    <t>5km高校生男子</t>
  </si>
  <si>
    <t>5km高校生女子</t>
  </si>
  <si>
    <t>5km一般男子</t>
  </si>
  <si>
    <t>5km一般女子</t>
  </si>
  <si>
    <t>ハーフマラソン（29歳以下男子）</t>
  </si>
  <si>
    <t>ハーフマラソン（30歳代男子）</t>
  </si>
  <si>
    <t>ハーフマラソン（40歳代男子）</t>
  </si>
  <si>
    <t>ハーフマラソン（50歳以上男子）</t>
  </si>
  <si>
    <t>ハーフマラソン（29歳以下女子）</t>
  </si>
  <si>
    <t>ハーフマラソン（30歳代女子）</t>
  </si>
  <si>
    <t>ハーフマラソン（40歳代女子）</t>
  </si>
  <si>
    <t>ハーフマラソン（50歳以上女子）</t>
  </si>
  <si>
    <t>部門番号</t>
    <rPh sb="0" eb="2">
      <t>ブモン</t>
    </rPh>
    <rPh sb="2" eb="4">
      <t>バンゴウ</t>
    </rPh>
    <phoneticPr fontId="1"/>
  </si>
  <si>
    <t>住所①</t>
    <rPh sb="0" eb="2">
      <t>ジュウショ</t>
    </rPh>
    <phoneticPr fontId="1"/>
  </si>
  <si>
    <t>住所②(番地・マンション名等)</t>
    <rPh sb="0" eb="2">
      <t>ジュウショ</t>
    </rPh>
    <rPh sb="4" eb="6">
      <t>バンチ</t>
    </rPh>
    <rPh sb="12" eb="13">
      <t>メイ</t>
    </rPh>
    <rPh sb="13" eb="14">
      <t>トウ</t>
    </rPh>
    <phoneticPr fontId="1"/>
  </si>
  <si>
    <t>学年</t>
    <rPh sb="0" eb="2">
      <t>ガクネン</t>
    </rPh>
    <phoneticPr fontId="1"/>
  </si>
  <si>
    <t>小学　1年</t>
    <rPh sb="0" eb="2">
      <t>ショウガク</t>
    </rPh>
    <rPh sb="4" eb="5">
      <t>ネン</t>
    </rPh>
    <phoneticPr fontId="1"/>
  </si>
  <si>
    <t>小学　2年</t>
    <rPh sb="0" eb="2">
      <t>ショウガク</t>
    </rPh>
    <rPh sb="4" eb="5">
      <t>ネン</t>
    </rPh>
    <phoneticPr fontId="1"/>
  </si>
  <si>
    <t>小学　3年</t>
    <rPh sb="0" eb="2">
      <t>ショウガク</t>
    </rPh>
    <rPh sb="4" eb="5">
      <t>ネン</t>
    </rPh>
    <phoneticPr fontId="1"/>
  </si>
  <si>
    <t>小学　4年</t>
    <rPh sb="0" eb="2">
      <t>ショウガク</t>
    </rPh>
    <rPh sb="4" eb="5">
      <t>ネン</t>
    </rPh>
    <phoneticPr fontId="1"/>
  </si>
  <si>
    <t>小学　5年</t>
    <rPh sb="0" eb="2">
      <t>ショウガク</t>
    </rPh>
    <rPh sb="4" eb="5">
      <t>ネン</t>
    </rPh>
    <phoneticPr fontId="1"/>
  </si>
  <si>
    <t>小学　6年</t>
    <rPh sb="0" eb="2">
      <t>ショウガク</t>
    </rPh>
    <rPh sb="4" eb="5">
      <t>ネン</t>
    </rPh>
    <phoneticPr fontId="1"/>
  </si>
  <si>
    <t>中学　1年</t>
    <rPh sb="0" eb="2">
      <t>チュウガク</t>
    </rPh>
    <rPh sb="4" eb="5">
      <t>ネン</t>
    </rPh>
    <phoneticPr fontId="1"/>
  </si>
  <si>
    <t>中学　2年</t>
    <rPh sb="0" eb="2">
      <t>チュウガク</t>
    </rPh>
    <rPh sb="4" eb="5">
      <t>ネン</t>
    </rPh>
    <phoneticPr fontId="1"/>
  </si>
  <si>
    <t>中学　3年</t>
    <rPh sb="0" eb="2">
      <t>チュウガク</t>
    </rPh>
    <rPh sb="4" eb="5">
      <t>ネン</t>
    </rPh>
    <phoneticPr fontId="1"/>
  </si>
  <si>
    <t>高校　1年</t>
    <rPh sb="0" eb="2">
      <t>コウコウ</t>
    </rPh>
    <rPh sb="4" eb="5">
      <t>ネン</t>
    </rPh>
    <phoneticPr fontId="1"/>
  </si>
  <si>
    <t>高校　2年</t>
    <rPh sb="0" eb="2">
      <t>コウコウ</t>
    </rPh>
    <rPh sb="4" eb="5">
      <t>ネン</t>
    </rPh>
    <phoneticPr fontId="1"/>
  </si>
  <si>
    <t>高校　3年</t>
    <rPh sb="0" eb="2">
      <t>コウコウ</t>
    </rPh>
    <rPh sb="4" eb="5">
      <t>ネン</t>
    </rPh>
    <phoneticPr fontId="1"/>
  </si>
  <si>
    <t>種目</t>
    <rPh sb="0" eb="2">
      <t>シュモク</t>
    </rPh>
    <phoneticPr fontId="1"/>
  </si>
  <si>
    <t>※太枠内を入力してください</t>
    <rPh sb="1" eb="3">
      <t>フトワク</t>
    </rPh>
    <rPh sb="3" eb="4">
      <t>ナイ</t>
    </rPh>
    <rPh sb="5" eb="7">
      <t>ニュウリョク</t>
    </rPh>
    <phoneticPr fontId="1"/>
  </si>
  <si>
    <t>部門番号</t>
    <rPh sb="0" eb="2">
      <t>ブモン</t>
    </rPh>
    <rPh sb="2" eb="4">
      <t>バンゴウ</t>
    </rPh>
    <phoneticPr fontId="1"/>
  </si>
  <si>
    <t>種目名</t>
    <rPh sb="0" eb="3">
      <t>シュモクメイ</t>
    </rPh>
    <phoneticPr fontId="1"/>
  </si>
  <si>
    <t>料金</t>
    <rPh sb="0" eb="2">
      <t>リョウキン</t>
    </rPh>
    <phoneticPr fontId="1"/>
  </si>
  <si>
    <t>保護者・こども
1名につき1,500円</t>
    <rPh sb="0" eb="3">
      <t>ホゴシャ</t>
    </rPh>
    <rPh sb="9" eb="10">
      <t>メイ</t>
    </rPh>
    <rPh sb="18" eb="19">
      <t>エン</t>
    </rPh>
    <phoneticPr fontId="1"/>
  </si>
  <si>
    <t>小・中学生　1,500円
高　校　生　2,500円
一　　　般　3,500円</t>
    <rPh sb="0" eb="1">
      <t>ショウ</t>
    </rPh>
    <rPh sb="2" eb="5">
      <t>チュウガクセイ</t>
    </rPh>
    <rPh sb="11" eb="12">
      <t>エン</t>
    </rPh>
    <rPh sb="13" eb="14">
      <t>コウ</t>
    </rPh>
    <rPh sb="15" eb="16">
      <t>コウ</t>
    </rPh>
    <rPh sb="17" eb="18">
      <t>セイ</t>
    </rPh>
    <rPh sb="24" eb="25">
      <t>エン</t>
    </rPh>
    <rPh sb="26" eb="27">
      <t>イチ</t>
    </rPh>
    <rPh sb="30" eb="31">
      <t>ハン</t>
    </rPh>
    <rPh sb="37" eb="38">
      <t>エン</t>
    </rPh>
    <phoneticPr fontId="1"/>
  </si>
  <si>
    <t>高　校　生　2,500円
一　　　般　3,500円</t>
    <phoneticPr fontId="1"/>
  </si>
  <si>
    <t>高　校　生　2,500円
一　　　般　4,500円</t>
    <phoneticPr fontId="1"/>
  </si>
  <si>
    <t>※小学生3年生以下の子ども1名〜2名と
その保護者1名の計3名まで(記録計測なし)</t>
    <phoneticPr fontId="1"/>
  </si>
  <si>
    <t>Tシャツサイズ（無記名はL）</t>
    <rPh sb="8" eb="11">
      <t>ムキメイ</t>
    </rPh>
    <phoneticPr fontId="1"/>
  </si>
  <si>
    <t>SS</t>
    <phoneticPr fontId="1"/>
  </si>
  <si>
    <t>S</t>
    <phoneticPr fontId="1"/>
  </si>
  <si>
    <t>M</t>
    <phoneticPr fontId="1"/>
  </si>
  <si>
    <t>L</t>
    <phoneticPr fontId="1"/>
  </si>
  <si>
    <t>LL</t>
    <phoneticPr fontId="1"/>
  </si>
  <si>
    <t>ファミリー子供①氏名（姓）</t>
    <rPh sb="5" eb="7">
      <t>コドモ</t>
    </rPh>
    <phoneticPr fontId="1"/>
  </si>
  <si>
    <t>ファミリー子供①氏名（名）</t>
    <rPh sb="5" eb="7">
      <t>コドモ</t>
    </rPh>
    <rPh sb="11" eb="12">
      <t>ナ</t>
    </rPh>
    <phoneticPr fontId="1"/>
  </si>
  <si>
    <t>ファミリー子供①フリガナ（姓）</t>
    <rPh sb="5" eb="7">
      <t>コドモ</t>
    </rPh>
    <phoneticPr fontId="1"/>
  </si>
  <si>
    <t>ファミリー子供①フリガナ（名）</t>
    <rPh sb="5" eb="7">
      <t>コドモ</t>
    </rPh>
    <rPh sb="13" eb="14">
      <t>ナ</t>
    </rPh>
    <phoneticPr fontId="1"/>
  </si>
  <si>
    <t>フリガナ（姓）</t>
    <phoneticPr fontId="1"/>
  </si>
  <si>
    <t>フリガナ（名）</t>
    <rPh sb="5" eb="6">
      <t>ナ</t>
    </rPh>
    <phoneticPr fontId="1"/>
  </si>
  <si>
    <t>ファミリー子供①生年月日(yyyy/mm/ddで入力)</t>
    <phoneticPr fontId="1"/>
  </si>
  <si>
    <t>ファミリー子供②氏名（姓）</t>
    <rPh sb="5" eb="7">
      <t>コドモ</t>
    </rPh>
    <phoneticPr fontId="1"/>
  </si>
  <si>
    <t>ファミリー子供②氏名（名）</t>
    <rPh sb="5" eb="7">
      <t>コドモ</t>
    </rPh>
    <rPh sb="11" eb="12">
      <t>ナ</t>
    </rPh>
    <phoneticPr fontId="1"/>
  </si>
  <si>
    <t>ファミリー子供②フリガナ（姓）</t>
    <rPh sb="5" eb="7">
      <t>コドモ</t>
    </rPh>
    <phoneticPr fontId="1"/>
  </si>
  <si>
    <t>ファミリー子供②フリガナ（名）</t>
    <rPh sb="5" eb="7">
      <t>コドモ</t>
    </rPh>
    <rPh sb="13" eb="14">
      <t>ナ</t>
    </rPh>
    <phoneticPr fontId="1"/>
  </si>
  <si>
    <t>ファミリー子供②生年月日(yyyy/mm/ddで入力)</t>
  </si>
  <si>
    <t>料金</t>
    <rPh sb="0" eb="2">
      <t>リョウキン</t>
    </rPh>
    <phoneticPr fontId="1"/>
  </si>
  <si>
    <t>※ファミリーの部にご参加される方は子どもの氏名等の入力をお願いいたします</t>
    <rPh sb="7" eb="8">
      <t>ブ</t>
    </rPh>
    <rPh sb="10" eb="12">
      <t>サンカ</t>
    </rPh>
    <rPh sb="15" eb="16">
      <t>カタ</t>
    </rPh>
    <rPh sb="17" eb="18">
      <t>コ</t>
    </rPh>
    <rPh sb="21" eb="24">
      <t>シメイナド</t>
    </rPh>
    <rPh sb="25" eb="27">
      <t>ニュウリョク</t>
    </rPh>
    <rPh sb="29" eb="30">
      <t>ネガ</t>
    </rPh>
    <phoneticPr fontId="1"/>
  </si>
  <si>
    <t>申込責任者</t>
    <rPh sb="0" eb="2">
      <t>モウシコミ</t>
    </rPh>
    <rPh sb="2" eb="5">
      <t>セキニンシャ</t>
    </rPh>
    <phoneticPr fontId="1"/>
  </si>
  <si>
    <t>ファミリー子供②年齢（大会当日）</t>
    <rPh sb="8" eb="10">
      <t>ネンレイ</t>
    </rPh>
    <phoneticPr fontId="1"/>
  </si>
  <si>
    <t>ファミリー子供①年齢（大会当日）</t>
    <rPh sb="8" eb="10">
      <t>ネンレイ</t>
    </rPh>
    <phoneticPr fontId="1"/>
  </si>
  <si>
    <t>2ｋｍの部</t>
  </si>
  <si>
    <t>5ｋｍの部</t>
    <rPh sb="4" eb="5">
      <t>ブ</t>
    </rPh>
    <phoneticPr fontId="1"/>
  </si>
  <si>
    <t>ハーフの部</t>
    <rPh sb="4" eb="5">
      <t>ブ</t>
    </rPh>
    <phoneticPr fontId="1"/>
  </si>
  <si>
    <t>小・中</t>
    <rPh sb="0" eb="1">
      <t>ショウ</t>
    </rPh>
    <rPh sb="2" eb="3">
      <t>チュウ</t>
    </rPh>
    <phoneticPr fontId="1"/>
  </si>
  <si>
    <t>高校生</t>
    <rPh sb="0" eb="3">
      <t>コウコウセイ</t>
    </rPh>
    <phoneticPr fontId="1"/>
  </si>
  <si>
    <t>一　般</t>
    <rPh sb="0" eb="1">
      <t>イッ</t>
    </rPh>
    <rPh sb="2" eb="3">
      <t>ハン</t>
    </rPh>
    <phoneticPr fontId="1"/>
  </si>
  <si>
    <t>金額</t>
    <rPh sb="0" eb="2">
      <t>キンガク</t>
    </rPh>
    <phoneticPr fontId="1"/>
  </si>
  <si>
    <t>ファミリーの部
※保護者・こども1名につき1,500円</t>
    <rPh sb="6" eb="7">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</si>
</sst>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yyyy/mm/dd"/>
    <numFmt numFmtId="177" formatCode="[&lt;=999]000;[&lt;=9999]000\-00;000\-0000"/>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sz val="11"/>
      <color theme="0"/>
      <name val="游ゴシック"/>
      <family val="3"/>
      <charset val="128"/>
      <scheme val="minor"/>
    </font>
    <font>
      <sz val="11"/>
      <color theme="0"/>
      <name val="游ゴシック"/>
      <family val="2"/>
      <charset val="128"/>
      <scheme val="minor"/>
    </font>
    <font>
      <b/>
      <sz val="16"/>
      <color theme="1"/>
      <name val="游ゴシック"/>
      <family val="3"/>
      <charset val="128"/>
      <scheme val="minor"/>
    </font>
    <font>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7"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64">
    <xf numFmtId="0" fontId="0" fillId="0" borderId="0" xfId="0">
      <alignment vertical="center"/>
    </xf>
    <xf numFmtId="0" fontId="0"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 xfId="0" applyBorder="1">
      <alignment vertical="center"/>
    </xf>
    <xf numFmtId="0" fontId="5" fillId="0" borderId="0" xfId="0" applyFont="1" applyFill="1" applyBorder="1" applyAlignment="1">
      <alignment horizontal="left" vertical="center"/>
    </xf>
    <xf numFmtId="0" fontId="5" fillId="0" borderId="0" xfId="0" applyFont="1">
      <alignment vertical="center"/>
    </xf>
    <xf numFmtId="0" fontId="2" fillId="0" borderId="0" xfId="0" applyFont="1" applyFill="1" applyBorder="1" applyAlignment="1">
      <alignment horizontal="center" vertical="center"/>
    </xf>
    <xf numFmtId="0" fontId="6" fillId="0" borderId="0" xfId="0" applyFont="1" applyFill="1">
      <alignment vertical="center"/>
    </xf>
    <xf numFmtId="0" fontId="0" fillId="0" borderId="0" xfId="0" applyFont="1">
      <alignment vertical="center"/>
    </xf>
    <xf numFmtId="176" fontId="0" fillId="0" borderId="0" xfId="0" applyNumberFormat="1">
      <alignment vertical="center"/>
    </xf>
    <xf numFmtId="177" fontId="0" fillId="0" borderId="0" xfId="0" applyNumberFormat="1">
      <alignment vertical="center"/>
    </xf>
    <xf numFmtId="0" fontId="0" fillId="0" borderId="0" xfId="0" applyBorder="1">
      <alignment vertical="center"/>
    </xf>
    <xf numFmtId="0" fontId="0" fillId="0" borderId="0" xfId="0" applyAlignment="1">
      <alignment vertical="center" wrapText="1"/>
    </xf>
    <xf numFmtId="0" fontId="2" fillId="0" borderId="0" xfId="0" applyFont="1">
      <alignment vertical="center"/>
    </xf>
    <xf numFmtId="0" fontId="0" fillId="2" borderId="2" xfId="0" applyFont="1" applyFill="1" applyBorder="1" applyAlignment="1">
      <alignment horizontal="center" vertical="center"/>
    </xf>
    <xf numFmtId="0" fontId="2" fillId="2" borderId="2" xfId="0" applyFont="1" applyFill="1" applyBorder="1" applyAlignment="1">
      <alignment horizontal="center" vertical="center"/>
    </xf>
    <xf numFmtId="176" fontId="2" fillId="2" borderId="2" xfId="0" applyNumberFormat="1" applyFont="1" applyFill="1" applyBorder="1" applyAlignment="1">
      <alignment horizontal="center" vertical="center"/>
    </xf>
    <xf numFmtId="0" fontId="0" fillId="0" borderId="4" xfId="0" applyBorder="1">
      <alignment vertical="center"/>
    </xf>
    <xf numFmtId="0" fontId="0" fillId="0" borderId="5" xfId="0" applyBorder="1">
      <alignment vertical="center"/>
    </xf>
    <xf numFmtId="176" fontId="0" fillId="0" borderId="5" xfId="0" applyNumberFormat="1" applyBorder="1">
      <alignment vertical="center"/>
    </xf>
    <xf numFmtId="0" fontId="0" fillId="0" borderId="6" xfId="0" applyBorder="1">
      <alignment vertical="center"/>
    </xf>
    <xf numFmtId="176" fontId="0" fillId="0" borderId="0" xfId="0" applyNumberForma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176" fontId="0" fillId="0" borderId="9" xfId="0" applyNumberFormat="1" applyBorder="1">
      <alignment vertical="center"/>
    </xf>
    <xf numFmtId="0" fontId="0" fillId="0" borderId="10" xfId="0" applyBorder="1">
      <alignment vertical="center"/>
    </xf>
    <xf numFmtId="177" fontId="2" fillId="2" borderId="2" xfId="0" applyNumberFormat="1" applyFont="1" applyFill="1" applyBorder="1" applyAlignment="1">
      <alignment horizontal="center" vertical="center"/>
    </xf>
    <xf numFmtId="177" fontId="0" fillId="0" borderId="5" xfId="0" applyNumberFormat="1" applyBorder="1">
      <alignment vertical="center"/>
    </xf>
    <xf numFmtId="177" fontId="0" fillId="0" borderId="0" xfId="0" applyNumberFormat="1" applyBorder="1">
      <alignment vertical="center"/>
    </xf>
    <xf numFmtId="177" fontId="0" fillId="0" borderId="9" xfId="0" applyNumberFormat="1" applyBorder="1">
      <alignment vertical="center"/>
    </xf>
    <xf numFmtId="0" fontId="7" fillId="0" borderId="0" xfId="0" applyFont="1">
      <alignment vertical="center"/>
    </xf>
    <xf numFmtId="0" fontId="2" fillId="0" borderId="11" xfId="0" applyFont="1" applyBorder="1" applyAlignment="1">
      <alignment horizontal="center" vertical="center"/>
    </xf>
    <xf numFmtId="0" fontId="0" fillId="0" borderId="11" xfId="0" applyFont="1" applyBorder="1">
      <alignment vertical="center"/>
    </xf>
    <xf numFmtId="0" fontId="2" fillId="0" borderId="3" xfId="0" applyFont="1" applyBorder="1" applyAlignment="1">
      <alignment horizontal="center" vertical="center"/>
    </xf>
    <xf numFmtId="0" fontId="0" fillId="0" borderId="3" xfId="0" applyFont="1" applyBorder="1">
      <alignment vertical="center"/>
    </xf>
    <xf numFmtId="6" fontId="0" fillId="0" borderId="3" xfId="1" applyNumberFormat="1" applyFont="1" applyBorder="1" applyAlignment="1">
      <alignment horizontal="center" vertical="center" wrapText="1"/>
    </xf>
    <xf numFmtId="0" fontId="0" fillId="3" borderId="12" xfId="0" applyFill="1" applyBorder="1" applyAlignment="1">
      <alignment horizontal="center" vertical="center"/>
    </xf>
    <xf numFmtId="0" fontId="0" fillId="3" borderId="12" xfId="0" applyFill="1" applyBorder="1" applyAlignment="1">
      <alignment horizontal="center" vertical="center" wrapText="1"/>
    </xf>
    <xf numFmtId="0" fontId="8" fillId="2" borderId="2" xfId="0" applyFont="1" applyFill="1" applyBorder="1" applyAlignment="1">
      <alignment horizontal="center" vertical="center" wrapText="1"/>
    </xf>
    <xf numFmtId="0" fontId="2" fillId="2" borderId="12" xfId="0" applyFont="1" applyFill="1" applyBorder="1" applyAlignment="1">
      <alignment horizontal="center" vertical="center"/>
    </xf>
    <xf numFmtId="0" fontId="0" fillId="0" borderId="14" xfId="0" applyBorder="1">
      <alignment vertical="center"/>
    </xf>
    <xf numFmtId="0" fontId="0" fillId="0" borderId="16" xfId="0" applyBorder="1">
      <alignment vertical="center"/>
    </xf>
    <xf numFmtId="0" fontId="0" fillId="0" borderId="17" xfId="0" applyBorder="1">
      <alignment vertical="center"/>
    </xf>
    <xf numFmtId="0" fontId="2" fillId="2"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6" fontId="0" fillId="0" borderId="20" xfId="1" applyNumberFormat="1" applyFont="1" applyBorder="1">
      <alignment vertical="center"/>
    </xf>
    <xf numFmtId="0" fontId="0" fillId="0" borderId="13" xfId="0" applyBorder="1" applyAlignment="1">
      <alignment horizontal="center" vertical="center"/>
    </xf>
    <xf numFmtId="0" fontId="4" fillId="0" borderId="0" xfId="0" applyFont="1" applyBorder="1" applyAlignment="1">
      <alignment horizontal="right" vertical="center"/>
    </xf>
    <xf numFmtId="6" fontId="0" fillId="0" borderId="2" xfId="1" applyNumberFormat="1" applyFont="1" applyBorder="1">
      <alignment vertical="center"/>
    </xf>
    <xf numFmtId="6" fontId="9" fillId="0" borderId="21" xfId="1" applyNumberFormat="1" applyFont="1" applyFill="1" applyBorder="1">
      <alignment vertical="center"/>
    </xf>
    <xf numFmtId="6" fontId="0" fillId="0" borderId="11" xfId="1" applyNumberFormat="1" applyFont="1" applyBorder="1">
      <alignment vertical="center"/>
    </xf>
    <xf numFmtId="0" fontId="0" fillId="0" borderId="11" xfId="0" applyBorder="1" applyAlignment="1">
      <alignment horizontal="center" vertical="center"/>
    </xf>
    <xf numFmtId="0" fontId="0" fillId="0" borderId="19" xfId="0" applyBorder="1" applyAlignment="1">
      <alignment horizontal="center" vertical="center" wrapText="1"/>
    </xf>
    <xf numFmtId="0" fontId="0" fillId="0" borderId="18" xfId="0" applyBorder="1" applyAlignment="1">
      <alignment horizontal="center" vertical="center"/>
    </xf>
    <xf numFmtId="6" fontId="0" fillId="0" borderId="11" xfId="1" applyNumberFormat="1" applyFont="1" applyBorder="1" applyAlignment="1">
      <alignment horizontal="center" vertical="center"/>
    </xf>
    <xf numFmtId="0" fontId="0" fillId="0" borderId="2" xfId="0" applyBorder="1" applyAlignment="1">
      <alignment horizontal="center" vertical="center"/>
    </xf>
    <xf numFmtId="0" fontId="0" fillId="0" borderId="22" xfId="0" applyBorder="1">
      <alignment vertical="center"/>
    </xf>
    <xf numFmtId="0" fontId="0" fillId="0" borderId="23" xfId="0" applyBorder="1">
      <alignment vertical="center"/>
    </xf>
    <xf numFmtId="6" fontId="0" fillId="0" borderId="11" xfId="1"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E226-7752-4E6B-8C29-68B444729129}">
  <dimension ref="B2:E21"/>
  <sheetViews>
    <sheetView showGridLines="0" tabSelected="1" workbookViewId="0"/>
  </sheetViews>
  <sheetFormatPr defaultRowHeight="18.75" x14ac:dyDescent="0.4"/>
  <cols>
    <col min="3" max="3" width="31.875" bestFit="1" customWidth="1"/>
    <col min="4" max="4" width="19.5" style="12" bestFit="1" customWidth="1"/>
    <col min="5" max="5" width="39.75" bestFit="1" customWidth="1"/>
  </cols>
  <sheetData>
    <row r="2" spans="2:5" ht="19.5" thickBot="1" x14ac:dyDescent="0.45">
      <c r="B2" s="37" t="s">
        <v>52</v>
      </c>
      <c r="C2" s="37" t="s">
        <v>53</v>
      </c>
      <c r="D2" s="38" t="s">
        <v>54</v>
      </c>
    </row>
    <row r="3" spans="2:5" ht="38.25" thickTop="1" x14ac:dyDescent="0.4">
      <c r="B3" s="34">
        <v>1</v>
      </c>
      <c r="C3" s="35" t="s">
        <v>15</v>
      </c>
      <c r="D3" s="36" t="s">
        <v>55</v>
      </c>
      <c r="E3" s="12" t="s">
        <v>59</v>
      </c>
    </row>
    <row r="4" spans="2:5" x14ac:dyDescent="0.4">
      <c r="B4" s="32">
        <v>2</v>
      </c>
      <c r="C4" s="33" t="s">
        <v>16</v>
      </c>
      <c r="D4" s="60" t="s">
        <v>56</v>
      </c>
    </row>
    <row r="5" spans="2:5" x14ac:dyDescent="0.4">
      <c r="B5" s="32">
        <v>3</v>
      </c>
      <c r="C5" s="33" t="s">
        <v>17</v>
      </c>
      <c r="D5" s="60"/>
    </row>
    <row r="6" spans="2:5" x14ac:dyDescent="0.4">
      <c r="B6" s="32">
        <v>4</v>
      </c>
      <c r="C6" s="33" t="s">
        <v>18</v>
      </c>
      <c r="D6" s="60"/>
    </row>
    <row r="7" spans="2:5" x14ac:dyDescent="0.4">
      <c r="B7" s="32">
        <v>5</v>
      </c>
      <c r="C7" s="33" t="s">
        <v>19</v>
      </c>
      <c r="D7" s="60"/>
    </row>
    <row r="8" spans="2:5" x14ac:dyDescent="0.4">
      <c r="B8" s="32">
        <v>6</v>
      </c>
      <c r="C8" s="33" t="s">
        <v>20</v>
      </c>
      <c r="D8" s="60"/>
    </row>
    <row r="9" spans="2:5" x14ac:dyDescent="0.4">
      <c r="B9" s="32">
        <v>7</v>
      </c>
      <c r="C9" s="33" t="s">
        <v>21</v>
      </c>
      <c r="D9" s="60"/>
    </row>
    <row r="10" spans="2:5" x14ac:dyDescent="0.4">
      <c r="B10" s="32">
        <v>8</v>
      </c>
      <c r="C10" s="33" t="s">
        <v>22</v>
      </c>
      <c r="D10" s="61" t="s">
        <v>57</v>
      </c>
    </row>
    <row r="11" spans="2:5" x14ac:dyDescent="0.4">
      <c r="B11" s="32">
        <v>9</v>
      </c>
      <c r="C11" s="33" t="s">
        <v>23</v>
      </c>
      <c r="D11" s="61"/>
    </row>
    <row r="12" spans="2:5" x14ac:dyDescent="0.4">
      <c r="B12" s="32">
        <v>10</v>
      </c>
      <c r="C12" s="33" t="s">
        <v>24</v>
      </c>
      <c r="D12" s="61"/>
    </row>
    <row r="13" spans="2:5" x14ac:dyDescent="0.4">
      <c r="B13" s="32">
        <v>11</v>
      </c>
      <c r="C13" s="33" t="s">
        <v>25</v>
      </c>
      <c r="D13" s="61"/>
    </row>
    <row r="14" spans="2:5" x14ac:dyDescent="0.4">
      <c r="B14" s="32">
        <v>12</v>
      </c>
      <c r="C14" s="33" t="s">
        <v>26</v>
      </c>
      <c r="D14" s="61" t="s">
        <v>58</v>
      </c>
    </row>
    <row r="15" spans="2:5" x14ac:dyDescent="0.4">
      <c r="B15" s="32">
        <v>13</v>
      </c>
      <c r="C15" s="33" t="s">
        <v>27</v>
      </c>
      <c r="D15" s="61"/>
    </row>
    <row r="16" spans="2:5" x14ac:dyDescent="0.4">
      <c r="B16" s="32">
        <v>14</v>
      </c>
      <c r="C16" s="33" t="s">
        <v>28</v>
      </c>
      <c r="D16" s="61"/>
    </row>
    <row r="17" spans="2:4" x14ac:dyDescent="0.4">
      <c r="B17" s="32">
        <v>15</v>
      </c>
      <c r="C17" s="33" t="s">
        <v>29</v>
      </c>
      <c r="D17" s="61"/>
    </row>
    <row r="18" spans="2:4" x14ac:dyDescent="0.4">
      <c r="B18" s="32">
        <v>16</v>
      </c>
      <c r="C18" s="33" t="s">
        <v>30</v>
      </c>
      <c r="D18" s="61"/>
    </row>
    <row r="19" spans="2:4" x14ac:dyDescent="0.4">
      <c r="B19" s="32">
        <v>17</v>
      </c>
      <c r="C19" s="33" t="s">
        <v>31</v>
      </c>
      <c r="D19" s="61"/>
    </row>
    <row r="20" spans="2:4" x14ac:dyDescent="0.4">
      <c r="B20" s="32">
        <v>18</v>
      </c>
      <c r="C20" s="33" t="s">
        <v>32</v>
      </c>
      <c r="D20" s="61"/>
    </row>
    <row r="21" spans="2:4" x14ac:dyDescent="0.4">
      <c r="B21" s="32">
        <v>19</v>
      </c>
      <c r="C21" s="33" t="s">
        <v>33</v>
      </c>
      <c r="D21" s="61"/>
    </row>
  </sheetData>
  <mergeCells count="3">
    <mergeCell ref="D4:D9"/>
    <mergeCell ref="D10:D13"/>
    <mergeCell ref="D14:D2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92E59-CF86-4DD0-985B-4BDAA62D55E9}">
  <dimension ref="A1:N20"/>
  <sheetViews>
    <sheetView showGridLines="0" zoomScale="90" zoomScaleNormal="90" zoomScaleSheetLayoutView="106" workbookViewId="0">
      <selection activeCell="A2" sqref="A2"/>
    </sheetView>
  </sheetViews>
  <sheetFormatPr defaultRowHeight="18.75" x14ac:dyDescent="0.4"/>
  <cols>
    <col min="1" max="1" width="28.625" customWidth="1"/>
    <col min="2" max="2" width="11" customWidth="1"/>
    <col min="3" max="3" width="46.375" customWidth="1"/>
    <col min="4" max="4" width="17.125" customWidth="1"/>
    <col min="5" max="5" width="15.875" customWidth="1"/>
    <col min="6" max="6" width="5.375" customWidth="1"/>
    <col min="7" max="7" width="31.125" customWidth="1"/>
    <col min="11" max="11" width="16" customWidth="1"/>
    <col min="12" max="12" width="76.25" bestFit="1" customWidth="1"/>
    <col min="13" max="13" width="12.875" bestFit="1" customWidth="1"/>
  </cols>
  <sheetData>
    <row r="1" spans="1:14" x14ac:dyDescent="0.4">
      <c r="A1" s="2" t="s">
        <v>0</v>
      </c>
      <c r="B1" s="1" t="s">
        <v>1</v>
      </c>
      <c r="C1" s="2" t="s">
        <v>2</v>
      </c>
      <c r="D1" s="2" t="s">
        <v>3</v>
      </c>
      <c r="E1" s="2" t="s">
        <v>4</v>
      </c>
      <c r="F1" s="6"/>
      <c r="M1" s="4"/>
    </row>
    <row r="2" spans="1:14" ht="26.25" customHeight="1" x14ac:dyDescent="0.4">
      <c r="A2" s="3"/>
      <c r="B2" s="3"/>
      <c r="C2" s="3"/>
      <c r="D2" s="3"/>
      <c r="E2" s="3"/>
      <c r="F2" s="11"/>
      <c r="M2" s="5"/>
      <c r="N2" s="7">
        <v>1</v>
      </c>
    </row>
    <row r="3" spans="1:14" x14ac:dyDescent="0.4">
      <c r="I3" s="53" t="s">
        <v>54</v>
      </c>
      <c r="J3" s="53" t="s">
        <v>5</v>
      </c>
      <c r="K3" s="53" t="s">
        <v>89</v>
      </c>
      <c r="N3" s="7">
        <v>2</v>
      </c>
    </row>
    <row r="4" spans="1:14" ht="37.5" x14ac:dyDescent="0.4">
      <c r="G4" s="54" t="s">
        <v>90</v>
      </c>
      <c r="H4" s="55"/>
      <c r="I4" s="56">
        <v>1500</v>
      </c>
      <c r="J4" s="57"/>
      <c r="K4" s="47" t="str">
        <f>IF(J4="","",I4*J4)</f>
        <v/>
      </c>
      <c r="N4" s="7">
        <v>3</v>
      </c>
    </row>
    <row r="5" spans="1:14" x14ac:dyDescent="0.4">
      <c r="G5" s="48"/>
      <c r="H5" s="53" t="s">
        <v>86</v>
      </c>
      <c r="I5" s="56">
        <v>1500</v>
      </c>
      <c r="J5" s="53"/>
      <c r="K5" s="52" t="str">
        <f t="shared" ref="K5:K11" si="0">IF(J5="","",I5*J5)</f>
        <v/>
      </c>
      <c r="N5" s="7">
        <v>4</v>
      </c>
    </row>
    <row r="6" spans="1:14" x14ac:dyDescent="0.4">
      <c r="G6" s="45" t="s">
        <v>83</v>
      </c>
      <c r="H6" s="53" t="s">
        <v>87</v>
      </c>
      <c r="I6" s="56">
        <v>2500</v>
      </c>
      <c r="J6" s="53"/>
      <c r="K6" s="52" t="str">
        <f t="shared" si="0"/>
        <v/>
      </c>
      <c r="N6" s="7">
        <v>5</v>
      </c>
    </row>
    <row r="7" spans="1:14" x14ac:dyDescent="0.4">
      <c r="G7" s="46"/>
      <c r="H7" s="53" t="s">
        <v>88</v>
      </c>
      <c r="I7" s="56">
        <v>3500</v>
      </c>
      <c r="J7" s="53"/>
      <c r="K7" s="52" t="str">
        <f t="shared" si="0"/>
        <v/>
      </c>
      <c r="N7" s="7">
        <v>6</v>
      </c>
    </row>
    <row r="8" spans="1:14" x14ac:dyDescent="0.4">
      <c r="G8" s="62" t="s">
        <v>84</v>
      </c>
      <c r="H8" s="53" t="s">
        <v>87</v>
      </c>
      <c r="I8" s="56">
        <v>2500</v>
      </c>
      <c r="J8" s="53"/>
      <c r="K8" s="52" t="str">
        <f t="shared" si="0"/>
        <v/>
      </c>
      <c r="N8" s="7">
        <v>7</v>
      </c>
    </row>
    <row r="9" spans="1:14" x14ac:dyDescent="0.4">
      <c r="G9" s="63"/>
      <c r="H9" s="53" t="s">
        <v>88</v>
      </c>
      <c r="I9" s="56">
        <v>3500</v>
      </c>
      <c r="J9" s="53"/>
      <c r="K9" s="52" t="str">
        <f t="shared" si="0"/>
        <v/>
      </c>
      <c r="N9" s="7">
        <v>8</v>
      </c>
    </row>
    <row r="10" spans="1:14" ht="30" customHeight="1" x14ac:dyDescent="0.4">
      <c r="G10" s="62" t="s">
        <v>85</v>
      </c>
      <c r="H10" s="53" t="s">
        <v>87</v>
      </c>
      <c r="I10" s="56">
        <v>2500</v>
      </c>
      <c r="J10" s="53"/>
      <c r="K10" s="52" t="str">
        <f t="shared" si="0"/>
        <v/>
      </c>
      <c r="N10" s="7">
        <v>9</v>
      </c>
    </row>
    <row r="11" spans="1:14" ht="19.5" thickBot="1" x14ac:dyDescent="0.45">
      <c r="G11" s="63"/>
      <c r="H11" s="53" t="s">
        <v>88</v>
      </c>
      <c r="I11" s="56">
        <v>4500</v>
      </c>
      <c r="J11" s="53"/>
      <c r="K11" s="50" t="str">
        <f t="shared" si="0"/>
        <v/>
      </c>
      <c r="N11" s="7">
        <v>10</v>
      </c>
    </row>
    <row r="12" spans="1:14" ht="20.25" thickBot="1" x14ac:dyDescent="0.45">
      <c r="G12" s="11"/>
      <c r="H12" s="11"/>
      <c r="I12" s="11"/>
      <c r="J12" s="49" t="s">
        <v>6</v>
      </c>
      <c r="K12" s="51">
        <f>SUM(K4:K11)</f>
        <v>0</v>
      </c>
      <c r="N12" s="7">
        <v>11</v>
      </c>
    </row>
    <row r="13" spans="1:14" x14ac:dyDescent="0.4">
      <c r="N13" s="7">
        <v>12</v>
      </c>
    </row>
    <row r="14" spans="1:14" x14ac:dyDescent="0.4">
      <c r="N14" s="7">
        <v>13</v>
      </c>
    </row>
    <row r="15" spans="1:14" x14ac:dyDescent="0.4">
      <c r="N15" s="7">
        <v>14</v>
      </c>
    </row>
    <row r="16" spans="1:14" x14ac:dyDescent="0.4">
      <c r="N16" s="7">
        <v>15</v>
      </c>
    </row>
    <row r="17" spans="14:14" x14ac:dyDescent="0.4">
      <c r="N17" s="7">
        <v>16</v>
      </c>
    </row>
    <row r="18" spans="14:14" x14ac:dyDescent="0.4">
      <c r="N18" s="7">
        <v>17</v>
      </c>
    </row>
    <row r="19" spans="14:14" x14ac:dyDescent="0.4">
      <c r="N19" s="7">
        <v>18</v>
      </c>
    </row>
    <row r="20" spans="14:14" x14ac:dyDescent="0.4">
      <c r="N20" s="7">
        <v>19</v>
      </c>
    </row>
  </sheetData>
  <mergeCells count="2">
    <mergeCell ref="G8:G9"/>
    <mergeCell ref="G10:G1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3B09D-59AC-4563-897F-46357EB0CA30}">
  <sheetPr codeName="Sheet2"/>
  <dimension ref="A1:AL103"/>
  <sheetViews>
    <sheetView zoomScale="80" zoomScaleNormal="80" workbookViewId="0">
      <pane ySplit="3" topLeftCell="A4" activePane="bottomLeft" state="frozen"/>
      <selection pane="bottomLeft" activeCell="B4" sqref="B4"/>
    </sheetView>
  </sheetViews>
  <sheetFormatPr defaultRowHeight="22.5" customHeight="1" x14ac:dyDescent="0.4"/>
  <cols>
    <col min="2" max="3" width="19.75" style="11" customWidth="1"/>
    <col min="4" max="5" width="21.625" style="11" customWidth="1"/>
    <col min="6" max="6" width="9.5" style="11" bestFit="1" customWidth="1"/>
    <col min="7" max="7" width="28.75" style="21" bestFit="1" customWidth="1"/>
    <col min="8" max="12" width="23" style="11" customWidth="1"/>
    <col min="13" max="13" width="24.25" style="11" bestFit="1" customWidth="1"/>
    <col min="14" max="14" width="11.375" style="29" customWidth="1"/>
    <col min="15" max="16" width="30" style="11" customWidth="1"/>
    <col min="17" max="17" width="16.25" style="11" customWidth="1"/>
    <col min="18" max="19" width="27.625" style="11" bestFit="1" customWidth="1"/>
    <col min="20" max="21" width="31.625" style="11" bestFit="1" customWidth="1"/>
    <col min="22" max="22" width="44.75" style="11" customWidth="1"/>
    <col min="23" max="23" width="34.5" style="11" bestFit="1" customWidth="1"/>
    <col min="24" max="25" width="27.625" style="11" bestFit="1" customWidth="1"/>
    <col min="26" max="27" width="31.625" style="11" bestFit="1" customWidth="1"/>
    <col min="28" max="28" width="44.75" style="11" customWidth="1"/>
    <col min="29" max="29" width="34.5" style="11" bestFit="1" customWidth="1"/>
    <col min="30" max="30" width="23.375" style="11" customWidth="1"/>
    <col min="31" max="31" width="23.375" customWidth="1"/>
    <col min="32" max="32" width="10.5" customWidth="1"/>
    <col min="36" max="37" width="9" style="8"/>
  </cols>
  <sheetData>
    <row r="1" spans="1:38" ht="25.5" x14ac:dyDescent="0.4">
      <c r="B1" s="31" t="s">
        <v>51</v>
      </c>
      <c r="C1"/>
      <c r="D1"/>
      <c r="E1"/>
      <c r="F1"/>
      <c r="G1" s="9"/>
      <c r="H1"/>
      <c r="I1"/>
      <c r="J1"/>
      <c r="K1"/>
      <c r="L1"/>
      <c r="M1"/>
      <c r="N1" s="10"/>
      <c r="O1"/>
      <c r="P1"/>
      <c r="Q1"/>
      <c r="R1"/>
      <c r="S1"/>
      <c r="T1"/>
      <c r="U1"/>
      <c r="V1"/>
      <c r="W1"/>
      <c r="X1"/>
      <c r="Y1"/>
      <c r="Z1"/>
      <c r="AA1"/>
      <c r="AB1"/>
      <c r="AC1"/>
      <c r="AD1"/>
    </row>
    <row r="2" spans="1:38" ht="25.5" x14ac:dyDescent="0.4">
      <c r="B2" s="31" t="s">
        <v>79</v>
      </c>
      <c r="C2"/>
      <c r="D2"/>
      <c r="E2"/>
      <c r="F2"/>
      <c r="G2" s="9"/>
      <c r="H2"/>
      <c r="I2"/>
      <c r="J2"/>
      <c r="K2"/>
      <c r="L2"/>
      <c r="M2"/>
      <c r="N2" s="10"/>
      <c r="O2"/>
      <c r="P2"/>
      <c r="Q2"/>
      <c r="R2"/>
      <c r="S2"/>
      <c r="T2"/>
      <c r="U2"/>
      <c r="V2"/>
      <c r="W2"/>
      <c r="X2"/>
      <c r="Y2"/>
      <c r="Z2"/>
      <c r="AA2"/>
      <c r="AB2"/>
      <c r="AC2"/>
      <c r="AD2"/>
    </row>
    <row r="3" spans="1:38" ht="22.5" customHeight="1" thickBot="1" x14ac:dyDescent="0.45">
      <c r="A3" s="40" t="s">
        <v>7</v>
      </c>
      <c r="B3" s="14" t="s">
        <v>12</v>
      </c>
      <c r="C3" s="14" t="s">
        <v>13</v>
      </c>
      <c r="D3" s="15" t="s">
        <v>70</v>
      </c>
      <c r="E3" s="15" t="s">
        <v>71</v>
      </c>
      <c r="F3" s="15" t="s">
        <v>8</v>
      </c>
      <c r="G3" s="16" t="s">
        <v>9</v>
      </c>
      <c r="H3" s="15" t="s">
        <v>14</v>
      </c>
      <c r="I3" s="15" t="s">
        <v>37</v>
      </c>
      <c r="J3" s="15" t="s">
        <v>78</v>
      </c>
      <c r="K3" s="15" t="s">
        <v>34</v>
      </c>
      <c r="L3" s="15" t="s">
        <v>50</v>
      </c>
      <c r="M3" s="39" t="s">
        <v>60</v>
      </c>
      <c r="N3" s="27" t="s">
        <v>1</v>
      </c>
      <c r="O3" s="15" t="s">
        <v>35</v>
      </c>
      <c r="P3" s="15" t="s">
        <v>36</v>
      </c>
      <c r="Q3" s="44" t="s">
        <v>3</v>
      </c>
      <c r="R3" s="15" t="s">
        <v>66</v>
      </c>
      <c r="S3" s="15" t="s">
        <v>67</v>
      </c>
      <c r="T3" s="15" t="s">
        <v>68</v>
      </c>
      <c r="U3" s="15" t="s">
        <v>69</v>
      </c>
      <c r="V3" s="15" t="s">
        <v>72</v>
      </c>
      <c r="W3" s="15" t="s">
        <v>82</v>
      </c>
      <c r="X3" s="15" t="s">
        <v>73</v>
      </c>
      <c r="Y3" s="15" t="s">
        <v>74</v>
      </c>
      <c r="Z3" s="15" t="s">
        <v>75</v>
      </c>
      <c r="AA3" s="15" t="s">
        <v>76</v>
      </c>
      <c r="AB3" s="15" t="s">
        <v>77</v>
      </c>
      <c r="AC3" s="15" t="s">
        <v>81</v>
      </c>
      <c r="AD3" s="40" t="s">
        <v>0</v>
      </c>
      <c r="AE3" s="40" t="s">
        <v>80</v>
      </c>
      <c r="AF3" s="6"/>
    </row>
    <row r="4" spans="1:38" ht="22.5" customHeight="1" thickTop="1" x14ac:dyDescent="0.4">
      <c r="A4" s="45">
        <v>1</v>
      </c>
      <c r="B4" s="17"/>
      <c r="C4" s="18"/>
      <c r="D4" s="18"/>
      <c r="E4" s="18"/>
      <c r="F4" s="18"/>
      <c r="G4" s="19"/>
      <c r="H4" s="18" t="str">
        <f>IF(G4="", "", DATEDIF(G4, DATE(2027, 2,7), "Y"))</f>
        <v/>
      </c>
      <c r="I4" s="18"/>
      <c r="J4" s="18"/>
      <c r="K4" s="18"/>
      <c r="L4" s="18" t="str">
        <f>IFERROR(VLOOKUP($K4,部門一覧!$B$3:$C$21,2,FALSE),"")</f>
        <v/>
      </c>
      <c r="M4" s="18"/>
      <c r="N4" s="28"/>
      <c r="O4" s="18"/>
      <c r="P4" s="18"/>
      <c r="Q4" s="18"/>
      <c r="R4" s="42"/>
      <c r="S4" s="18"/>
      <c r="T4" s="18"/>
      <c r="U4" s="18"/>
      <c r="V4" s="18"/>
      <c r="W4" s="18" t="str">
        <f>IF(V4="", "", DATEDIF(#REF!, DATE(2027, 2,7), "Y"))</f>
        <v/>
      </c>
      <c r="X4" s="18"/>
      <c r="Y4" s="18"/>
      <c r="Z4" s="18"/>
      <c r="AA4" s="18"/>
      <c r="AB4" s="18"/>
      <c r="AC4" s="18" t="str">
        <f>IF(AB4="", "", DATEDIF(#REF!, DATE(2027, 2,7), "Y"))</f>
        <v/>
      </c>
      <c r="AD4" s="58" t="str">
        <f>IF($B4="","",'代表者 '!$A$2)</f>
        <v/>
      </c>
      <c r="AE4" s="59" t="str">
        <f>IF($B4="","",'代表者 '!$E$2)</f>
        <v/>
      </c>
      <c r="AF4" s="13"/>
      <c r="AG4" s="5" t="s">
        <v>10</v>
      </c>
      <c r="AH4" s="5" t="s">
        <v>38</v>
      </c>
      <c r="AI4" s="5" t="s">
        <v>61</v>
      </c>
      <c r="AJ4" s="13"/>
    </row>
    <row r="5" spans="1:38" ht="22.5" customHeight="1" x14ac:dyDescent="0.4">
      <c r="A5" s="45">
        <v>2</v>
      </c>
      <c r="B5" s="20"/>
      <c r="H5" s="11" t="str">
        <f t="shared" ref="H5:H68" si="0">IF(G5="", "", DATEDIF(G5, DATE(2027, 2,7), "Y"))</f>
        <v/>
      </c>
      <c r="L5" s="11" t="str">
        <f>IFERROR(VLOOKUP($K5,部門一覧!$B$3:$C$21,2,FALSE),"")</f>
        <v/>
      </c>
      <c r="R5" s="41"/>
      <c r="AD5" s="41" t="str">
        <f>IF($B5="","",'代表者 '!$A$2)</f>
        <v/>
      </c>
      <c r="AE5" s="22" t="str">
        <f>IF($B5="","",'代表者 '!$E$2)</f>
        <v/>
      </c>
      <c r="AF5" s="13"/>
      <c r="AG5" s="5" t="s">
        <v>11</v>
      </c>
      <c r="AH5" s="5" t="s">
        <v>39</v>
      </c>
      <c r="AI5" s="5" t="s">
        <v>62</v>
      </c>
      <c r="AJ5" s="13"/>
      <c r="AL5" s="8"/>
    </row>
    <row r="6" spans="1:38" ht="22.5" customHeight="1" x14ac:dyDescent="0.4">
      <c r="A6" s="45">
        <v>3</v>
      </c>
      <c r="B6" s="20"/>
      <c r="H6" s="11" t="str">
        <f t="shared" si="0"/>
        <v/>
      </c>
      <c r="L6" s="11" t="str">
        <f>IFERROR(VLOOKUP($K6,部門一覧!$B$3:$C$21,2,FALSE),"")</f>
        <v/>
      </c>
      <c r="R6" s="41"/>
      <c r="AD6" s="41" t="str">
        <f>IF($B6="","",'代表者 '!$A$2)</f>
        <v/>
      </c>
      <c r="AE6" s="22" t="str">
        <f>IF($B6="","",'代表者 '!$E$2)</f>
        <v/>
      </c>
      <c r="AF6" s="13"/>
      <c r="AG6" s="5"/>
      <c r="AH6" s="5" t="s">
        <v>40</v>
      </c>
      <c r="AI6" s="5" t="s">
        <v>63</v>
      </c>
      <c r="AJ6" s="13"/>
      <c r="AL6" s="8"/>
    </row>
    <row r="7" spans="1:38" ht="22.5" customHeight="1" x14ac:dyDescent="0.4">
      <c r="A7" s="45">
        <v>4</v>
      </c>
      <c r="B7" s="20"/>
      <c r="H7" s="11" t="str">
        <f t="shared" si="0"/>
        <v/>
      </c>
      <c r="L7" s="11" t="str">
        <f>IFERROR(VLOOKUP($K7,部門一覧!$B$3:$C$21,2,FALSE),"")</f>
        <v/>
      </c>
      <c r="R7" s="41"/>
      <c r="AD7" s="41" t="str">
        <f>IF($B7="","",'代表者 '!$A$2)</f>
        <v/>
      </c>
      <c r="AE7" s="22" t="str">
        <f>IF($B7="","",'代表者 '!$E$2)</f>
        <v/>
      </c>
      <c r="AF7" s="13"/>
      <c r="AG7" s="5"/>
      <c r="AH7" s="5" t="s">
        <v>41</v>
      </c>
      <c r="AI7" s="5" t="s">
        <v>64</v>
      </c>
      <c r="AJ7" s="13"/>
      <c r="AL7" s="8"/>
    </row>
    <row r="8" spans="1:38" ht="22.5" customHeight="1" x14ac:dyDescent="0.4">
      <c r="A8" s="45">
        <v>5</v>
      </c>
      <c r="B8" s="20"/>
      <c r="H8" s="11" t="str">
        <f t="shared" si="0"/>
        <v/>
      </c>
      <c r="L8" s="11" t="str">
        <f>IFERROR(VLOOKUP($K8,部門一覧!$B$3:$C$21,2,FALSE),"")</f>
        <v/>
      </c>
      <c r="R8" s="41"/>
      <c r="AD8" s="41" t="str">
        <f>IF($B8="","",'代表者 '!$A$2)</f>
        <v/>
      </c>
      <c r="AE8" s="22" t="str">
        <f>IF($B8="","",'代表者 '!$E$2)</f>
        <v/>
      </c>
      <c r="AF8" s="13"/>
      <c r="AG8" s="5"/>
      <c r="AH8" s="5" t="s">
        <v>42</v>
      </c>
      <c r="AI8" s="5" t="s">
        <v>65</v>
      </c>
      <c r="AJ8" s="13"/>
      <c r="AL8" s="8"/>
    </row>
    <row r="9" spans="1:38" ht="22.5" customHeight="1" x14ac:dyDescent="0.4">
      <c r="A9" s="45">
        <v>6</v>
      </c>
      <c r="B9" s="20"/>
      <c r="H9" s="11" t="str">
        <f t="shared" si="0"/>
        <v/>
      </c>
      <c r="L9" s="11" t="str">
        <f>IFERROR(VLOOKUP($K9,部門一覧!$B$3:$C$21,2,FALSE),"")</f>
        <v/>
      </c>
      <c r="R9" s="41"/>
      <c r="AD9" s="41" t="str">
        <f>IF($B9="","",'代表者 '!$A$2)</f>
        <v/>
      </c>
      <c r="AE9" s="22" t="str">
        <f>IF($B9="","",'代表者 '!$E$2)</f>
        <v/>
      </c>
      <c r="AF9" s="13"/>
      <c r="AG9" s="5"/>
      <c r="AH9" s="5" t="s">
        <v>43</v>
      </c>
      <c r="AI9" s="13"/>
      <c r="AJ9" s="13"/>
      <c r="AL9" s="8"/>
    </row>
    <row r="10" spans="1:38" ht="22.5" customHeight="1" x14ac:dyDescent="0.4">
      <c r="A10" s="45">
        <v>7</v>
      </c>
      <c r="B10" s="20"/>
      <c r="H10" s="11" t="str">
        <f t="shared" si="0"/>
        <v/>
      </c>
      <c r="L10" s="11" t="str">
        <f>IFERROR(VLOOKUP($K10,部門一覧!$B$3:$C$21,2,FALSE),"")</f>
        <v/>
      </c>
      <c r="R10" s="41"/>
      <c r="AD10" s="41" t="str">
        <f>IF($B10="","",'代表者 '!$A$2)</f>
        <v/>
      </c>
      <c r="AE10" s="22" t="str">
        <f>IF($B10="","",'代表者 '!$E$2)</f>
        <v/>
      </c>
      <c r="AF10" s="13"/>
      <c r="AG10" s="5"/>
      <c r="AH10" s="5" t="s">
        <v>44</v>
      </c>
      <c r="AI10" s="13"/>
      <c r="AJ10" s="13"/>
      <c r="AL10" s="8"/>
    </row>
    <row r="11" spans="1:38" ht="22.5" customHeight="1" x14ac:dyDescent="0.4">
      <c r="A11" s="45">
        <v>8</v>
      </c>
      <c r="B11" s="20"/>
      <c r="H11" s="11" t="str">
        <f t="shared" si="0"/>
        <v/>
      </c>
      <c r="L11" s="11" t="str">
        <f>IFERROR(VLOOKUP($K11,部門一覧!$B$3:$C$21,2,FALSE),"")</f>
        <v/>
      </c>
      <c r="R11" s="41"/>
      <c r="AD11" s="41" t="str">
        <f>IF($B11="","",'代表者 '!$A$2)</f>
        <v/>
      </c>
      <c r="AE11" s="22" t="str">
        <f>IF($B11="","",'代表者 '!$E$2)</f>
        <v/>
      </c>
      <c r="AF11" s="13"/>
      <c r="AG11" s="5"/>
      <c r="AH11" s="5" t="s">
        <v>45</v>
      </c>
      <c r="AI11" s="13"/>
      <c r="AJ11" s="13"/>
      <c r="AL11" s="8"/>
    </row>
    <row r="12" spans="1:38" ht="22.5" customHeight="1" x14ac:dyDescent="0.4">
      <c r="A12" s="45">
        <v>9</v>
      </c>
      <c r="B12" s="20"/>
      <c r="H12" s="11" t="str">
        <f t="shared" si="0"/>
        <v/>
      </c>
      <c r="L12" s="11" t="str">
        <f>IFERROR(VLOOKUP($K12,部門一覧!$B$3:$C$21,2,FALSE),"")</f>
        <v/>
      </c>
      <c r="R12" s="41"/>
      <c r="AD12" s="41" t="str">
        <f>IF($B12="","",'代表者 '!$A$2)</f>
        <v/>
      </c>
      <c r="AE12" s="22" t="str">
        <f>IF($B12="","",'代表者 '!$E$2)</f>
        <v/>
      </c>
      <c r="AF12" s="13"/>
      <c r="AG12" s="5"/>
      <c r="AH12" s="5" t="s">
        <v>46</v>
      </c>
      <c r="AI12" s="13"/>
      <c r="AJ12" s="13"/>
      <c r="AL12" s="8"/>
    </row>
    <row r="13" spans="1:38" ht="22.5" customHeight="1" x14ac:dyDescent="0.4">
      <c r="A13" s="45">
        <v>10</v>
      </c>
      <c r="B13" s="20"/>
      <c r="H13" s="11" t="str">
        <f t="shared" si="0"/>
        <v/>
      </c>
      <c r="L13" s="11" t="str">
        <f>IFERROR(VLOOKUP($K13,部門一覧!$B$3:$C$21,2,FALSE),"")</f>
        <v/>
      </c>
      <c r="R13" s="41"/>
      <c r="AD13" s="41" t="str">
        <f>IF($B13="","",'代表者 '!$A$2)</f>
        <v/>
      </c>
      <c r="AE13" s="22" t="str">
        <f>IF($B13="","",'代表者 '!$E$2)</f>
        <v/>
      </c>
      <c r="AF13" s="13"/>
      <c r="AG13" s="5"/>
      <c r="AH13" s="5" t="s">
        <v>47</v>
      </c>
      <c r="AI13" s="13"/>
      <c r="AJ13" s="13"/>
      <c r="AL13" s="8"/>
    </row>
    <row r="14" spans="1:38" ht="22.5" customHeight="1" x14ac:dyDescent="0.4">
      <c r="A14" s="45">
        <v>11</v>
      </c>
      <c r="B14" s="20"/>
      <c r="H14" s="11" t="str">
        <f t="shared" si="0"/>
        <v/>
      </c>
      <c r="L14" s="11" t="str">
        <f>IFERROR(VLOOKUP($K14,部門一覧!$B$3:$C$21,2,FALSE),"")</f>
        <v/>
      </c>
      <c r="R14" s="41"/>
      <c r="AD14" s="41" t="str">
        <f>IF($B14="","",'代表者 '!$A$2)</f>
        <v/>
      </c>
      <c r="AE14" s="22" t="str">
        <f>IF($B14="","",'代表者 '!$E$2)</f>
        <v/>
      </c>
      <c r="AF14" s="13"/>
      <c r="AG14" s="5"/>
      <c r="AH14" s="5" t="s">
        <v>48</v>
      </c>
      <c r="AI14" s="13"/>
      <c r="AJ14" s="13"/>
      <c r="AL14" s="8"/>
    </row>
    <row r="15" spans="1:38" ht="22.5" customHeight="1" x14ac:dyDescent="0.4">
      <c r="A15" s="45">
        <v>12</v>
      </c>
      <c r="B15" s="20"/>
      <c r="H15" s="11" t="str">
        <f t="shared" si="0"/>
        <v/>
      </c>
      <c r="L15" s="11" t="str">
        <f>IFERROR(VLOOKUP($K15,部門一覧!$B$3:$C$21,2,FALSE),"")</f>
        <v/>
      </c>
      <c r="R15" s="41"/>
      <c r="AD15" s="41" t="str">
        <f>IF($B15="","",'代表者 '!$A$2)</f>
        <v/>
      </c>
      <c r="AE15" s="22" t="str">
        <f>IF($B15="","",'代表者 '!$E$2)</f>
        <v/>
      </c>
      <c r="AF15" s="13"/>
      <c r="AG15" s="5"/>
      <c r="AH15" s="5" t="s">
        <v>49</v>
      </c>
      <c r="AI15" s="13"/>
      <c r="AJ15" s="13"/>
      <c r="AL15" s="8"/>
    </row>
    <row r="16" spans="1:38" ht="22.5" customHeight="1" x14ac:dyDescent="0.4">
      <c r="A16" s="45">
        <v>13</v>
      </c>
      <c r="B16" s="20"/>
      <c r="H16" s="11" t="str">
        <f t="shared" si="0"/>
        <v/>
      </c>
      <c r="L16" s="11" t="str">
        <f>IFERROR(VLOOKUP($K16,部門一覧!$B$3:$C$21,2,FALSE),"")</f>
        <v/>
      </c>
      <c r="R16" s="41"/>
      <c r="AD16" s="41" t="str">
        <f>IF($B16="","",'代表者 '!$A$2)</f>
        <v/>
      </c>
      <c r="AE16" s="22" t="str">
        <f>IF($B16="","",'代表者 '!$E$2)</f>
        <v/>
      </c>
      <c r="AF16" s="13"/>
      <c r="AG16" s="13"/>
      <c r="AH16" s="13"/>
      <c r="AI16" s="13"/>
      <c r="AJ16" s="13"/>
      <c r="AL16" s="8"/>
    </row>
    <row r="17" spans="1:38" ht="22.5" customHeight="1" x14ac:dyDescent="0.4">
      <c r="A17" s="45">
        <v>14</v>
      </c>
      <c r="B17" s="20"/>
      <c r="H17" s="11" t="str">
        <f t="shared" si="0"/>
        <v/>
      </c>
      <c r="L17" s="11" t="str">
        <f>IFERROR(VLOOKUP($K17,部門一覧!$B$3:$C$21,2,FALSE),"")</f>
        <v/>
      </c>
      <c r="R17" s="41"/>
      <c r="AD17" s="41" t="str">
        <f>IF($B17="","",'代表者 '!$A$2)</f>
        <v/>
      </c>
      <c r="AE17" s="22" t="str">
        <f>IF($B17="","",'代表者 '!$E$2)</f>
        <v/>
      </c>
      <c r="AF17" s="13"/>
      <c r="AG17" s="13"/>
      <c r="AH17" s="13"/>
      <c r="AI17" s="13"/>
      <c r="AJ17" s="13"/>
      <c r="AL17" s="8"/>
    </row>
    <row r="18" spans="1:38" ht="22.5" customHeight="1" x14ac:dyDescent="0.4">
      <c r="A18" s="45">
        <v>15</v>
      </c>
      <c r="B18" s="20"/>
      <c r="H18" s="11" t="str">
        <f t="shared" si="0"/>
        <v/>
      </c>
      <c r="L18" s="11" t="str">
        <f>IFERROR(VLOOKUP($K18,部門一覧!$B$3:$C$21,2,FALSE),"")</f>
        <v/>
      </c>
      <c r="R18" s="41"/>
      <c r="AD18" s="41" t="str">
        <f>IF($B18="","",'代表者 '!$A$2)</f>
        <v/>
      </c>
      <c r="AE18" s="22" t="str">
        <f>IF($B18="","",'代表者 '!$E$2)</f>
        <v/>
      </c>
      <c r="AF18" s="13"/>
      <c r="AG18" s="13"/>
      <c r="AH18" s="13"/>
      <c r="AI18" s="13"/>
      <c r="AJ18" s="13"/>
    </row>
    <row r="19" spans="1:38" ht="22.5" customHeight="1" x14ac:dyDescent="0.4">
      <c r="A19" s="45">
        <v>16</v>
      </c>
      <c r="B19" s="20"/>
      <c r="H19" s="11" t="str">
        <f t="shared" si="0"/>
        <v/>
      </c>
      <c r="L19" s="11" t="str">
        <f>IFERROR(VLOOKUP($K19,部門一覧!$B$3:$C$21,2,FALSE),"")</f>
        <v/>
      </c>
      <c r="R19" s="41"/>
      <c r="AD19" s="41" t="str">
        <f>IF($B19="","",'代表者 '!$A$2)</f>
        <v/>
      </c>
      <c r="AE19" s="22" t="str">
        <f>IF($B19="","",'代表者 '!$E$2)</f>
        <v/>
      </c>
      <c r="AF19" s="13"/>
      <c r="AG19" s="13"/>
      <c r="AH19" s="13"/>
      <c r="AI19" s="13"/>
      <c r="AJ19" s="13"/>
    </row>
    <row r="20" spans="1:38" ht="22.5" customHeight="1" x14ac:dyDescent="0.4">
      <c r="A20" s="45">
        <v>17</v>
      </c>
      <c r="B20" s="20"/>
      <c r="H20" s="11" t="str">
        <f t="shared" si="0"/>
        <v/>
      </c>
      <c r="L20" s="11" t="str">
        <f>IFERROR(VLOOKUP($K20,部門一覧!$B$3:$C$21,2,FALSE),"")</f>
        <v/>
      </c>
      <c r="R20" s="41"/>
      <c r="AD20" s="41" t="str">
        <f>IF($B20="","",'代表者 '!$A$2)</f>
        <v/>
      </c>
      <c r="AE20" s="22" t="str">
        <f>IF($B20="","",'代表者 '!$E$2)</f>
        <v/>
      </c>
      <c r="AF20" s="13"/>
      <c r="AG20" s="13"/>
      <c r="AH20" s="13"/>
      <c r="AI20" s="13"/>
      <c r="AJ20" s="13"/>
    </row>
    <row r="21" spans="1:38" ht="22.5" customHeight="1" x14ac:dyDescent="0.4">
      <c r="A21" s="45">
        <v>18</v>
      </c>
      <c r="B21" s="20"/>
      <c r="H21" s="11" t="str">
        <f t="shared" si="0"/>
        <v/>
      </c>
      <c r="L21" s="11" t="str">
        <f>IFERROR(VLOOKUP($K21,部門一覧!$B$3:$C$21,2,FALSE),"")</f>
        <v/>
      </c>
      <c r="R21" s="41"/>
      <c r="AD21" s="41" t="str">
        <f>IF($B21="","",'代表者 '!$A$2)</f>
        <v/>
      </c>
      <c r="AE21" s="22" t="str">
        <f>IF($B21="","",'代表者 '!$E$2)</f>
        <v/>
      </c>
      <c r="AF21" s="13"/>
      <c r="AG21" s="13"/>
      <c r="AH21" s="13"/>
      <c r="AI21" s="13"/>
      <c r="AJ21" s="13"/>
    </row>
    <row r="22" spans="1:38" ht="22.5" customHeight="1" x14ac:dyDescent="0.4">
      <c r="A22" s="45">
        <v>19</v>
      </c>
      <c r="B22" s="20"/>
      <c r="H22" s="11" t="str">
        <f t="shared" si="0"/>
        <v/>
      </c>
      <c r="L22" s="11" t="str">
        <f>IFERROR(VLOOKUP($K22,部門一覧!$B$3:$C$21,2,FALSE),"")</f>
        <v/>
      </c>
      <c r="R22" s="41"/>
      <c r="AD22" s="41" t="str">
        <f>IF($B22="","",'代表者 '!$A$2)</f>
        <v/>
      </c>
      <c r="AE22" s="22" t="str">
        <f>IF($B22="","",'代表者 '!$E$2)</f>
        <v/>
      </c>
      <c r="AF22" s="13"/>
      <c r="AG22" s="13"/>
      <c r="AH22" s="13"/>
      <c r="AI22" s="13"/>
      <c r="AJ22" s="13"/>
    </row>
    <row r="23" spans="1:38" ht="22.5" customHeight="1" x14ac:dyDescent="0.4">
      <c r="A23" s="45">
        <v>20</v>
      </c>
      <c r="B23" s="20"/>
      <c r="H23" s="11" t="str">
        <f t="shared" si="0"/>
        <v/>
      </c>
      <c r="L23" s="11" t="str">
        <f>IFERROR(VLOOKUP($K23,部門一覧!$B$3:$C$21,2,FALSE),"")</f>
        <v/>
      </c>
      <c r="R23" s="41"/>
      <c r="AD23" s="41" t="str">
        <f>IF($B23="","",'代表者 '!$A$2)</f>
        <v/>
      </c>
      <c r="AE23" s="22" t="str">
        <f>IF($B23="","",'代表者 '!$E$2)</f>
        <v/>
      </c>
      <c r="AF23" s="13"/>
      <c r="AG23" s="13"/>
      <c r="AH23" s="13"/>
      <c r="AI23" s="13"/>
      <c r="AJ23" s="13"/>
    </row>
    <row r="24" spans="1:38" ht="22.5" customHeight="1" x14ac:dyDescent="0.4">
      <c r="A24" s="45">
        <v>21</v>
      </c>
      <c r="B24" s="20"/>
      <c r="H24" s="11" t="str">
        <f t="shared" si="0"/>
        <v/>
      </c>
      <c r="L24" s="11" t="str">
        <f>IFERROR(VLOOKUP($K24,部門一覧!$B$3:$C$21,2,FALSE),"")</f>
        <v/>
      </c>
      <c r="R24" s="41"/>
      <c r="AD24" s="41" t="str">
        <f>IF($B24="","",'代表者 '!$A$2)</f>
        <v/>
      </c>
      <c r="AE24" s="22" t="str">
        <f>IF($B24="","",'代表者 '!$E$2)</f>
        <v/>
      </c>
    </row>
    <row r="25" spans="1:38" ht="22.5" customHeight="1" x14ac:dyDescent="0.4">
      <c r="A25" s="45">
        <v>22</v>
      </c>
      <c r="B25" s="20"/>
      <c r="H25" s="11" t="str">
        <f t="shared" si="0"/>
        <v/>
      </c>
      <c r="L25" s="11" t="str">
        <f>IFERROR(VLOOKUP($K25,部門一覧!$B$3:$C$21,2,FALSE),"")</f>
        <v/>
      </c>
      <c r="R25" s="41"/>
      <c r="AD25" s="41" t="str">
        <f>IF($B25="","",'代表者 '!$A$2)</f>
        <v/>
      </c>
      <c r="AE25" s="22" t="str">
        <f>IF($B25="","",'代表者 '!$E$2)</f>
        <v/>
      </c>
    </row>
    <row r="26" spans="1:38" ht="22.5" customHeight="1" x14ac:dyDescent="0.4">
      <c r="A26" s="45">
        <v>23</v>
      </c>
      <c r="B26" s="20"/>
      <c r="H26" s="11" t="str">
        <f t="shared" si="0"/>
        <v/>
      </c>
      <c r="L26" s="11" t="str">
        <f>IFERROR(VLOOKUP($K26,部門一覧!$B$3:$C$21,2,FALSE),"")</f>
        <v/>
      </c>
      <c r="R26" s="41"/>
      <c r="AD26" s="41" t="str">
        <f>IF($B26="","",'代表者 '!$A$2)</f>
        <v/>
      </c>
      <c r="AE26" s="22" t="str">
        <f>IF($B26="","",'代表者 '!$E$2)</f>
        <v/>
      </c>
    </row>
    <row r="27" spans="1:38" ht="22.5" customHeight="1" x14ac:dyDescent="0.4">
      <c r="A27" s="45">
        <v>24</v>
      </c>
      <c r="B27" s="20"/>
      <c r="H27" s="11" t="str">
        <f t="shared" si="0"/>
        <v/>
      </c>
      <c r="L27" s="11" t="str">
        <f>IFERROR(VLOOKUP($K27,部門一覧!$B$3:$C$21,2,FALSE),"")</f>
        <v/>
      </c>
      <c r="R27" s="41"/>
      <c r="AD27" s="41" t="str">
        <f>IF($B27="","",'代表者 '!$A$2)</f>
        <v/>
      </c>
      <c r="AE27" s="22" t="str">
        <f>IF($B27="","",'代表者 '!$E$2)</f>
        <v/>
      </c>
    </row>
    <row r="28" spans="1:38" ht="22.5" customHeight="1" x14ac:dyDescent="0.4">
      <c r="A28" s="45">
        <v>25</v>
      </c>
      <c r="B28" s="20"/>
      <c r="H28" s="11" t="str">
        <f t="shared" si="0"/>
        <v/>
      </c>
      <c r="L28" s="11" t="str">
        <f>IFERROR(VLOOKUP($K28,部門一覧!$B$3:$C$21,2,FALSE),"")</f>
        <v/>
      </c>
      <c r="R28" s="41"/>
      <c r="AD28" s="41" t="str">
        <f>IF($B28="","",'代表者 '!$A$2)</f>
        <v/>
      </c>
      <c r="AE28" s="22" t="str">
        <f>IF($B28="","",'代表者 '!$E$2)</f>
        <v/>
      </c>
    </row>
    <row r="29" spans="1:38" ht="22.5" customHeight="1" x14ac:dyDescent="0.4">
      <c r="A29" s="45">
        <v>26</v>
      </c>
      <c r="B29" s="20"/>
      <c r="H29" s="11" t="str">
        <f t="shared" si="0"/>
        <v/>
      </c>
      <c r="L29" s="11" t="str">
        <f>IFERROR(VLOOKUP($K29,部門一覧!$B$3:$C$21,2,FALSE),"")</f>
        <v/>
      </c>
      <c r="R29" s="41"/>
      <c r="AD29" s="41" t="str">
        <f>IF($B29="","",'代表者 '!$A$2)</f>
        <v/>
      </c>
      <c r="AE29" s="22" t="str">
        <f>IF($B29="","",'代表者 '!$E$2)</f>
        <v/>
      </c>
    </row>
    <row r="30" spans="1:38" ht="22.5" customHeight="1" x14ac:dyDescent="0.4">
      <c r="A30" s="45">
        <v>27</v>
      </c>
      <c r="B30" s="20"/>
      <c r="H30" s="11" t="str">
        <f t="shared" si="0"/>
        <v/>
      </c>
      <c r="L30" s="11" t="str">
        <f>IFERROR(VLOOKUP($K30,部門一覧!$B$3:$C$21,2,FALSE),"")</f>
        <v/>
      </c>
      <c r="R30" s="41"/>
      <c r="AD30" s="41" t="str">
        <f>IF($B30="","",'代表者 '!$A$2)</f>
        <v/>
      </c>
      <c r="AE30" s="22" t="str">
        <f>IF($B30="","",'代表者 '!$E$2)</f>
        <v/>
      </c>
    </row>
    <row r="31" spans="1:38" ht="22.5" customHeight="1" x14ac:dyDescent="0.4">
      <c r="A31" s="45">
        <v>28</v>
      </c>
      <c r="B31" s="20"/>
      <c r="H31" s="11" t="str">
        <f t="shared" si="0"/>
        <v/>
      </c>
      <c r="L31" s="11" t="str">
        <f>IFERROR(VLOOKUP($K31,部門一覧!$B$3:$C$21,2,FALSE),"")</f>
        <v/>
      </c>
      <c r="R31" s="41"/>
      <c r="AD31" s="41" t="str">
        <f>IF($B31="","",'代表者 '!$A$2)</f>
        <v/>
      </c>
      <c r="AE31" s="22" t="str">
        <f>IF($B31="","",'代表者 '!$E$2)</f>
        <v/>
      </c>
    </row>
    <row r="32" spans="1:38" ht="22.5" customHeight="1" x14ac:dyDescent="0.4">
      <c r="A32" s="45">
        <v>29</v>
      </c>
      <c r="B32" s="20"/>
      <c r="H32" s="11" t="str">
        <f t="shared" si="0"/>
        <v/>
      </c>
      <c r="L32" s="11" t="str">
        <f>IFERROR(VLOOKUP($K32,部門一覧!$B$3:$C$21,2,FALSE),"")</f>
        <v/>
      </c>
      <c r="R32" s="41"/>
      <c r="AD32" s="41" t="str">
        <f>IF($B32="","",'代表者 '!$A$2)</f>
        <v/>
      </c>
      <c r="AE32" s="22" t="str">
        <f>IF($B32="","",'代表者 '!$E$2)</f>
        <v/>
      </c>
    </row>
    <row r="33" spans="1:31" ht="22.5" customHeight="1" x14ac:dyDescent="0.4">
      <c r="A33" s="45">
        <v>30</v>
      </c>
      <c r="B33" s="20"/>
      <c r="H33" s="11" t="str">
        <f t="shared" si="0"/>
        <v/>
      </c>
      <c r="L33" s="11" t="str">
        <f>IFERROR(VLOOKUP($K33,部門一覧!$B$3:$C$21,2,FALSE),"")</f>
        <v/>
      </c>
      <c r="R33" s="41"/>
      <c r="AD33" s="41" t="str">
        <f>IF($B33="","",'代表者 '!$A$2)</f>
        <v/>
      </c>
      <c r="AE33" s="22" t="str">
        <f>IF($B33="","",'代表者 '!$E$2)</f>
        <v/>
      </c>
    </row>
    <row r="34" spans="1:31" ht="22.5" customHeight="1" x14ac:dyDescent="0.4">
      <c r="A34" s="45">
        <v>31</v>
      </c>
      <c r="B34" s="20"/>
      <c r="H34" s="11" t="str">
        <f t="shared" si="0"/>
        <v/>
      </c>
      <c r="L34" s="11" t="str">
        <f>IFERROR(VLOOKUP($K34,部門一覧!$B$3:$C$21,2,FALSE),"")</f>
        <v/>
      </c>
      <c r="R34" s="41"/>
      <c r="AD34" s="41" t="str">
        <f>IF($B34="","",'代表者 '!$A$2)</f>
        <v/>
      </c>
      <c r="AE34" s="22" t="str">
        <f>IF($B34="","",'代表者 '!$E$2)</f>
        <v/>
      </c>
    </row>
    <row r="35" spans="1:31" ht="22.5" customHeight="1" x14ac:dyDescent="0.4">
      <c r="A35" s="45">
        <v>32</v>
      </c>
      <c r="B35" s="20"/>
      <c r="H35" s="11" t="str">
        <f t="shared" si="0"/>
        <v/>
      </c>
      <c r="L35" s="11" t="str">
        <f>IFERROR(VLOOKUP($K35,部門一覧!$B$3:$C$21,2,FALSE),"")</f>
        <v/>
      </c>
      <c r="R35" s="41"/>
      <c r="AD35" s="41" t="str">
        <f>IF($B35="","",'代表者 '!$A$2)</f>
        <v/>
      </c>
      <c r="AE35" s="22" t="str">
        <f>IF($B35="","",'代表者 '!$E$2)</f>
        <v/>
      </c>
    </row>
    <row r="36" spans="1:31" ht="22.5" customHeight="1" x14ac:dyDescent="0.4">
      <c r="A36" s="45">
        <v>33</v>
      </c>
      <c r="B36" s="20"/>
      <c r="H36" s="11" t="str">
        <f t="shared" si="0"/>
        <v/>
      </c>
      <c r="L36" s="11" t="str">
        <f>IFERROR(VLOOKUP($K36,部門一覧!$B$3:$C$21,2,FALSE),"")</f>
        <v/>
      </c>
      <c r="R36" s="41"/>
      <c r="AD36" s="41" t="str">
        <f>IF($B36="","",'代表者 '!$A$2)</f>
        <v/>
      </c>
      <c r="AE36" s="22" t="str">
        <f>IF($B36="","",'代表者 '!$E$2)</f>
        <v/>
      </c>
    </row>
    <row r="37" spans="1:31" ht="22.5" customHeight="1" x14ac:dyDescent="0.4">
      <c r="A37" s="45">
        <v>34</v>
      </c>
      <c r="B37" s="20"/>
      <c r="H37" s="11" t="str">
        <f t="shared" si="0"/>
        <v/>
      </c>
      <c r="L37" s="11" t="str">
        <f>IFERROR(VLOOKUP($K37,部門一覧!$B$3:$C$21,2,FALSE),"")</f>
        <v/>
      </c>
      <c r="R37" s="41"/>
      <c r="AD37" s="41" t="str">
        <f>IF($B37="","",'代表者 '!$A$2)</f>
        <v/>
      </c>
      <c r="AE37" s="22" t="str">
        <f>IF($B37="","",'代表者 '!$E$2)</f>
        <v/>
      </c>
    </row>
    <row r="38" spans="1:31" ht="22.5" customHeight="1" x14ac:dyDescent="0.4">
      <c r="A38" s="45">
        <v>35</v>
      </c>
      <c r="B38" s="20"/>
      <c r="H38" s="11" t="str">
        <f t="shared" si="0"/>
        <v/>
      </c>
      <c r="L38" s="11" t="str">
        <f>IFERROR(VLOOKUP($K38,部門一覧!$B$3:$C$21,2,FALSE),"")</f>
        <v/>
      </c>
      <c r="R38" s="41"/>
      <c r="AD38" s="41" t="str">
        <f>IF($B38="","",'代表者 '!$A$2)</f>
        <v/>
      </c>
      <c r="AE38" s="22" t="str">
        <f>IF($B38="","",'代表者 '!$E$2)</f>
        <v/>
      </c>
    </row>
    <row r="39" spans="1:31" ht="22.5" customHeight="1" x14ac:dyDescent="0.4">
      <c r="A39" s="45">
        <v>36</v>
      </c>
      <c r="B39" s="20"/>
      <c r="H39" s="11" t="str">
        <f t="shared" si="0"/>
        <v/>
      </c>
      <c r="L39" s="11" t="str">
        <f>IFERROR(VLOOKUP($K39,部門一覧!$B$3:$C$21,2,FALSE),"")</f>
        <v/>
      </c>
      <c r="R39" s="41"/>
      <c r="AD39" s="41" t="str">
        <f>IF($B39="","",'代表者 '!$A$2)</f>
        <v/>
      </c>
      <c r="AE39" s="22" t="str">
        <f>IF($B39="","",'代表者 '!$E$2)</f>
        <v/>
      </c>
    </row>
    <row r="40" spans="1:31" ht="22.5" customHeight="1" x14ac:dyDescent="0.4">
      <c r="A40" s="45">
        <v>37</v>
      </c>
      <c r="B40" s="20"/>
      <c r="H40" s="11" t="str">
        <f t="shared" si="0"/>
        <v/>
      </c>
      <c r="L40" s="11" t="str">
        <f>IFERROR(VLOOKUP($K40,部門一覧!$B$3:$C$21,2,FALSE),"")</f>
        <v/>
      </c>
      <c r="R40" s="41"/>
      <c r="AD40" s="41" t="str">
        <f>IF($B40="","",'代表者 '!$A$2)</f>
        <v/>
      </c>
      <c r="AE40" s="22" t="str">
        <f>IF($B40="","",'代表者 '!$E$2)</f>
        <v/>
      </c>
    </row>
    <row r="41" spans="1:31" ht="22.5" customHeight="1" x14ac:dyDescent="0.4">
      <c r="A41" s="45">
        <v>38</v>
      </c>
      <c r="B41" s="20"/>
      <c r="H41" s="11" t="str">
        <f t="shared" si="0"/>
        <v/>
      </c>
      <c r="L41" s="11" t="str">
        <f>IFERROR(VLOOKUP($K41,部門一覧!$B$3:$C$21,2,FALSE),"")</f>
        <v/>
      </c>
      <c r="R41" s="41"/>
      <c r="AD41" s="41" t="str">
        <f>IF($B41="","",'代表者 '!$A$2)</f>
        <v/>
      </c>
      <c r="AE41" s="22" t="str">
        <f>IF($B41="","",'代表者 '!$E$2)</f>
        <v/>
      </c>
    </row>
    <row r="42" spans="1:31" ht="22.5" customHeight="1" x14ac:dyDescent="0.4">
      <c r="A42" s="45">
        <v>39</v>
      </c>
      <c r="B42" s="20"/>
      <c r="H42" s="11" t="str">
        <f t="shared" si="0"/>
        <v/>
      </c>
      <c r="L42" s="11" t="str">
        <f>IFERROR(VLOOKUP($K42,部門一覧!$B$3:$C$21,2,FALSE),"")</f>
        <v/>
      </c>
      <c r="R42" s="41"/>
      <c r="AD42" s="41" t="str">
        <f>IF($B42="","",'代表者 '!$A$2)</f>
        <v/>
      </c>
      <c r="AE42" s="22" t="str">
        <f>IF($B42="","",'代表者 '!$E$2)</f>
        <v/>
      </c>
    </row>
    <row r="43" spans="1:31" ht="22.5" customHeight="1" x14ac:dyDescent="0.4">
      <c r="A43" s="45">
        <v>40</v>
      </c>
      <c r="B43" s="20"/>
      <c r="H43" s="11" t="str">
        <f t="shared" si="0"/>
        <v/>
      </c>
      <c r="L43" s="11" t="str">
        <f>IFERROR(VLOOKUP($K43,部門一覧!$B$3:$C$21,2,FALSE),"")</f>
        <v/>
      </c>
      <c r="R43" s="41"/>
      <c r="AD43" s="41" t="str">
        <f>IF($B43="","",'代表者 '!$A$2)</f>
        <v/>
      </c>
      <c r="AE43" s="22" t="str">
        <f>IF($B43="","",'代表者 '!$E$2)</f>
        <v/>
      </c>
    </row>
    <row r="44" spans="1:31" ht="22.5" customHeight="1" x14ac:dyDescent="0.4">
      <c r="A44" s="45">
        <v>41</v>
      </c>
      <c r="B44" s="20"/>
      <c r="H44" s="11" t="str">
        <f t="shared" si="0"/>
        <v/>
      </c>
      <c r="L44" s="11" t="str">
        <f>IFERROR(VLOOKUP($K44,部門一覧!$B$3:$C$21,2,FALSE),"")</f>
        <v/>
      </c>
      <c r="R44" s="41"/>
      <c r="AD44" s="41" t="str">
        <f>IF($B44="","",'代表者 '!$A$2)</f>
        <v/>
      </c>
      <c r="AE44" s="22" t="str">
        <f>IF($B44="","",'代表者 '!$E$2)</f>
        <v/>
      </c>
    </row>
    <row r="45" spans="1:31" ht="22.5" customHeight="1" x14ac:dyDescent="0.4">
      <c r="A45" s="45">
        <v>42</v>
      </c>
      <c r="B45" s="20"/>
      <c r="H45" s="11" t="str">
        <f t="shared" si="0"/>
        <v/>
      </c>
      <c r="L45" s="11" t="str">
        <f>IFERROR(VLOOKUP($K45,部門一覧!$B$3:$C$21,2,FALSE),"")</f>
        <v/>
      </c>
      <c r="R45" s="41"/>
      <c r="AD45" s="41" t="str">
        <f>IF($B45="","",'代表者 '!$A$2)</f>
        <v/>
      </c>
      <c r="AE45" s="22" t="str">
        <f>IF($B45="","",'代表者 '!$E$2)</f>
        <v/>
      </c>
    </row>
    <row r="46" spans="1:31" ht="22.5" customHeight="1" x14ac:dyDescent="0.4">
      <c r="A46" s="45">
        <v>43</v>
      </c>
      <c r="B46" s="20"/>
      <c r="H46" s="11" t="str">
        <f t="shared" si="0"/>
        <v/>
      </c>
      <c r="L46" s="11" t="str">
        <f>IFERROR(VLOOKUP($K46,部門一覧!$B$3:$C$21,2,FALSE),"")</f>
        <v/>
      </c>
      <c r="R46" s="41"/>
      <c r="AD46" s="41" t="str">
        <f>IF($B46="","",'代表者 '!$A$2)</f>
        <v/>
      </c>
      <c r="AE46" s="22" t="str">
        <f>IF($B46="","",'代表者 '!$E$2)</f>
        <v/>
      </c>
    </row>
    <row r="47" spans="1:31" ht="22.5" customHeight="1" x14ac:dyDescent="0.4">
      <c r="A47" s="45">
        <v>44</v>
      </c>
      <c r="B47" s="20"/>
      <c r="H47" s="11" t="str">
        <f t="shared" si="0"/>
        <v/>
      </c>
      <c r="L47" s="11" t="str">
        <f>IFERROR(VLOOKUP($K47,部門一覧!$B$3:$C$21,2,FALSE),"")</f>
        <v/>
      </c>
      <c r="R47" s="41"/>
      <c r="AD47" s="41" t="str">
        <f>IF($B47="","",'代表者 '!$A$2)</f>
        <v/>
      </c>
      <c r="AE47" s="22" t="str">
        <f>IF($B47="","",'代表者 '!$E$2)</f>
        <v/>
      </c>
    </row>
    <row r="48" spans="1:31" ht="22.5" customHeight="1" x14ac:dyDescent="0.4">
      <c r="A48" s="45">
        <v>45</v>
      </c>
      <c r="B48" s="20"/>
      <c r="H48" s="11" t="str">
        <f t="shared" si="0"/>
        <v/>
      </c>
      <c r="L48" s="11" t="str">
        <f>IFERROR(VLOOKUP($K48,部門一覧!$B$3:$C$21,2,FALSE),"")</f>
        <v/>
      </c>
      <c r="R48" s="41"/>
      <c r="AD48" s="41" t="str">
        <f>IF($B48="","",'代表者 '!$A$2)</f>
        <v/>
      </c>
      <c r="AE48" s="22" t="str">
        <f>IF($B48="","",'代表者 '!$E$2)</f>
        <v/>
      </c>
    </row>
    <row r="49" spans="1:31" ht="22.5" customHeight="1" x14ac:dyDescent="0.4">
      <c r="A49" s="45">
        <v>46</v>
      </c>
      <c r="B49" s="20"/>
      <c r="H49" s="11" t="str">
        <f t="shared" si="0"/>
        <v/>
      </c>
      <c r="L49" s="11" t="str">
        <f>IFERROR(VLOOKUP($K49,部門一覧!$B$3:$C$21,2,FALSE),"")</f>
        <v/>
      </c>
      <c r="R49" s="41"/>
      <c r="AD49" s="41" t="str">
        <f>IF($B49="","",'代表者 '!$A$2)</f>
        <v/>
      </c>
      <c r="AE49" s="22" t="str">
        <f>IF($B49="","",'代表者 '!$E$2)</f>
        <v/>
      </c>
    </row>
    <row r="50" spans="1:31" ht="22.5" customHeight="1" x14ac:dyDescent="0.4">
      <c r="A50" s="45">
        <v>47</v>
      </c>
      <c r="B50" s="20"/>
      <c r="H50" s="11" t="str">
        <f t="shared" si="0"/>
        <v/>
      </c>
      <c r="L50" s="11" t="str">
        <f>IFERROR(VLOOKUP($K50,部門一覧!$B$3:$C$21,2,FALSE),"")</f>
        <v/>
      </c>
      <c r="R50" s="41"/>
      <c r="AD50" s="41" t="str">
        <f>IF($B50="","",'代表者 '!$A$2)</f>
        <v/>
      </c>
      <c r="AE50" s="22" t="str">
        <f>IF($B50="","",'代表者 '!$E$2)</f>
        <v/>
      </c>
    </row>
    <row r="51" spans="1:31" ht="22.5" customHeight="1" x14ac:dyDescent="0.4">
      <c r="A51" s="45">
        <v>48</v>
      </c>
      <c r="B51" s="20"/>
      <c r="H51" s="11" t="str">
        <f t="shared" si="0"/>
        <v/>
      </c>
      <c r="L51" s="11" t="str">
        <f>IFERROR(VLOOKUP($K51,部門一覧!$B$3:$C$21,2,FALSE),"")</f>
        <v/>
      </c>
      <c r="R51" s="41"/>
      <c r="AD51" s="41" t="str">
        <f>IF($B51="","",'代表者 '!$A$2)</f>
        <v/>
      </c>
      <c r="AE51" s="22" t="str">
        <f>IF($B51="","",'代表者 '!$E$2)</f>
        <v/>
      </c>
    </row>
    <row r="52" spans="1:31" ht="22.5" customHeight="1" x14ac:dyDescent="0.4">
      <c r="A52" s="45">
        <v>49</v>
      </c>
      <c r="B52" s="20"/>
      <c r="H52" s="11" t="str">
        <f t="shared" si="0"/>
        <v/>
      </c>
      <c r="L52" s="11" t="str">
        <f>IFERROR(VLOOKUP($K52,部門一覧!$B$3:$C$21,2,FALSE),"")</f>
        <v/>
      </c>
      <c r="R52" s="41"/>
      <c r="AD52" s="41" t="str">
        <f>IF($B52="","",'代表者 '!$A$2)</f>
        <v/>
      </c>
      <c r="AE52" s="22" t="str">
        <f>IF($B52="","",'代表者 '!$E$2)</f>
        <v/>
      </c>
    </row>
    <row r="53" spans="1:31" ht="22.5" customHeight="1" x14ac:dyDescent="0.4">
      <c r="A53" s="45">
        <v>50</v>
      </c>
      <c r="B53" s="20"/>
      <c r="H53" s="11" t="str">
        <f t="shared" si="0"/>
        <v/>
      </c>
      <c r="L53" s="11" t="str">
        <f>IFERROR(VLOOKUP($K53,部門一覧!$B$3:$C$21,2,FALSE),"")</f>
        <v/>
      </c>
      <c r="R53" s="41"/>
      <c r="AD53" s="41" t="str">
        <f>IF($B53="","",'代表者 '!$A$2)</f>
        <v/>
      </c>
      <c r="AE53" s="22" t="str">
        <f>IF($B53="","",'代表者 '!$E$2)</f>
        <v/>
      </c>
    </row>
    <row r="54" spans="1:31" ht="22.5" customHeight="1" x14ac:dyDescent="0.4">
      <c r="A54" s="45">
        <v>51</v>
      </c>
      <c r="B54" s="20"/>
      <c r="H54" s="11" t="str">
        <f t="shared" si="0"/>
        <v/>
      </c>
      <c r="L54" s="11" t="str">
        <f>IFERROR(VLOOKUP($K54,部門一覧!$B$3:$C$21,2,FALSE),"")</f>
        <v/>
      </c>
      <c r="R54" s="41"/>
      <c r="AD54" s="41" t="str">
        <f>IF($B54="","",'代表者 '!$A$2)</f>
        <v/>
      </c>
      <c r="AE54" s="22" t="str">
        <f>IF($B54="","",'代表者 '!$E$2)</f>
        <v/>
      </c>
    </row>
    <row r="55" spans="1:31" ht="22.5" customHeight="1" x14ac:dyDescent="0.4">
      <c r="A55" s="45">
        <v>52</v>
      </c>
      <c r="B55" s="20"/>
      <c r="H55" s="11" t="str">
        <f t="shared" si="0"/>
        <v/>
      </c>
      <c r="L55" s="11" t="str">
        <f>IFERROR(VLOOKUP($K55,部門一覧!$B$3:$C$21,2,FALSE),"")</f>
        <v/>
      </c>
      <c r="R55" s="41"/>
      <c r="AD55" s="41" t="str">
        <f>IF($B55="","",'代表者 '!$A$2)</f>
        <v/>
      </c>
      <c r="AE55" s="22" t="str">
        <f>IF($B55="","",'代表者 '!$E$2)</f>
        <v/>
      </c>
    </row>
    <row r="56" spans="1:31" ht="22.5" customHeight="1" x14ac:dyDescent="0.4">
      <c r="A56" s="45">
        <v>53</v>
      </c>
      <c r="B56" s="20"/>
      <c r="H56" s="11" t="str">
        <f t="shared" si="0"/>
        <v/>
      </c>
      <c r="L56" s="11" t="str">
        <f>IFERROR(VLOOKUP($K56,部門一覧!$B$3:$C$21,2,FALSE),"")</f>
        <v/>
      </c>
      <c r="R56" s="41"/>
      <c r="AD56" s="41" t="str">
        <f>IF($B56="","",'代表者 '!$A$2)</f>
        <v/>
      </c>
      <c r="AE56" s="22" t="str">
        <f>IF($B56="","",'代表者 '!$E$2)</f>
        <v/>
      </c>
    </row>
    <row r="57" spans="1:31" ht="22.5" customHeight="1" x14ac:dyDescent="0.4">
      <c r="A57" s="45">
        <v>54</v>
      </c>
      <c r="B57" s="20"/>
      <c r="H57" s="11" t="str">
        <f t="shared" si="0"/>
        <v/>
      </c>
      <c r="L57" s="11" t="str">
        <f>IFERROR(VLOOKUP($K57,部門一覧!$B$3:$C$21,2,FALSE),"")</f>
        <v/>
      </c>
      <c r="R57" s="41"/>
      <c r="AD57" s="41" t="str">
        <f>IF($B57="","",'代表者 '!$A$2)</f>
        <v/>
      </c>
      <c r="AE57" s="22" t="str">
        <f>IF($B57="","",'代表者 '!$E$2)</f>
        <v/>
      </c>
    </row>
    <row r="58" spans="1:31" ht="22.5" customHeight="1" x14ac:dyDescent="0.4">
      <c r="A58" s="45">
        <v>55</v>
      </c>
      <c r="B58" s="20"/>
      <c r="H58" s="11" t="str">
        <f t="shared" si="0"/>
        <v/>
      </c>
      <c r="L58" s="11" t="str">
        <f>IFERROR(VLOOKUP($K58,部門一覧!$B$3:$C$21,2,FALSE),"")</f>
        <v/>
      </c>
      <c r="R58" s="41"/>
      <c r="AD58" s="41" t="str">
        <f>IF($B58="","",'代表者 '!$A$2)</f>
        <v/>
      </c>
      <c r="AE58" s="22" t="str">
        <f>IF($B58="","",'代表者 '!$E$2)</f>
        <v/>
      </c>
    </row>
    <row r="59" spans="1:31" ht="22.5" customHeight="1" x14ac:dyDescent="0.4">
      <c r="A59" s="45">
        <v>56</v>
      </c>
      <c r="B59" s="20"/>
      <c r="H59" s="11" t="str">
        <f t="shared" si="0"/>
        <v/>
      </c>
      <c r="L59" s="11" t="str">
        <f>IFERROR(VLOOKUP($K59,部門一覧!$B$3:$C$21,2,FALSE),"")</f>
        <v/>
      </c>
      <c r="R59" s="41"/>
      <c r="AD59" s="41" t="str">
        <f>IF($B59="","",'代表者 '!$A$2)</f>
        <v/>
      </c>
      <c r="AE59" s="22" t="str">
        <f>IF($B59="","",'代表者 '!$E$2)</f>
        <v/>
      </c>
    </row>
    <row r="60" spans="1:31" ht="22.5" customHeight="1" x14ac:dyDescent="0.4">
      <c r="A60" s="45">
        <v>57</v>
      </c>
      <c r="B60" s="20"/>
      <c r="H60" s="11" t="str">
        <f t="shared" si="0"/>
        <v/>
      </c>
      <c r="L60" s="11" t="str">
        <f>IFERROR(VLOOKUP($K60,部門一覧!$B$3:$C$21,2,FALSE),"")</f>
        <v/>
      </c>
      <c r="R60" s="41"/>
      <c r="AD60" s="41" t="str">
        <f>IF($B60="","",'代表者 '!$A$2)</f>
        <v/>
      </c>
      <c r="AE60" s="22" t="str">
        <f>IF($B60="","",'代表者 '!$E$2)</f>
        <v/>
      </c>
    </row>
    <row r="61" spans="1:31" ht="22.5" customHeight="1" x14ac:dyDescent="0.4">
      <c r="A61" s="45">
        <v>58</v>
      </c>
      <c r="B61" s="20"/>
      <c r="H61" s="11" t="str">
        <f t="shared" si="0"/>
        <v/>
      </c>
      <c r="L61" s="11" t="str">
        <f>IFERROR(VLOOKUP($K61,部門一覧!$B$3:$C$21,2,FALSE),"")</f>
        <v/>
      </c>
      <c r="R61" s="41"/>
      <c r="AD61" s="41" t="str">
        <f>IF($B61="","",'代表者 '!$A$2)</f>
        <v/>
      </c>
      <c r="AE61" s="22" t="str">
        <f>IF($B61="","",'代表者 '!$E$2)</f>
        <v/>
      </c>
    </row>
    <row r="62" spans="1:31" ht="22.5" customHeight="1" x14ac:dyDescent="0.4">
      <c r="A62" s="45">
        <v>59</v>
      </c>
      <c r="B62" s="20"/>
      <c r="H62" s="11" t="str">
        <f t="shared" si="0"/>
        <v/>
      </c>
      <c r="L62" s="11" t="str">
        <f>IFERROR(VLOOKUP($K62,部門一覧!$B$3:$C$21,2,FALSE),"")</f>
        <v/>
      </c>
      <c r="R62" s="41"/>
      <c r="AD62" s="41" t="str">
        <f>IF($B62="","",'代表者 '!$A$2)</f>
        <v/>
      </c>
      <c r="AE62" s="22" t="str">
        <f>IF($B62="","",'代表者 '!$E$2)</f>
        <v/>
      </c>
    </row>
    <row r="63" spans="1:31" ht="22.5" customHeight="1" x14ac:dyDescent="0.4">
      <c r="A63" s="45">
        <v>60</v>
      </c>
      <c r="B63" s="20"/>
      <c r="H63" s="11" t="str">
        <f t="shared" si="0"/>
        <v/>
      </c>
      <c r="L63" s="11" t="str">
        <f>IFERROR(VLOOKUP($K63,部門一覧!$B$3:$C$21,2,FALSE),"")</f>
        <v/>
      </c>
      <c r="R63" s="41"/>
      <c r="AD63" s="41" t="str">
        <f>IF($B63="","",'代表者 '!$A$2)</f>
        <v/>
      </c>
      <c r="AE63" s="22" t="str">
        <f>IF($B63="","",'代表者 '!$E$2)</f>
        <v/>
      </c>
    </row>
    <row r="64" spans="1:31" ht="22.5" customHeight="1" x14ac:dyDescent="0.4">
      <c r="A64" s="45">
        <v>61</v>
      </c>
      <c r="B64" s="20"/>
      <c r="H64" s="11" t="str">
        <f t="shared" si="0"/>
        <v/>
      </c>
      <c r="L64" s="11" t="str">
        <f>IFERROR(VLOOKUP($K64,部門一覧!$B$3:$C$21,2,FALSE),"")</f>
        <v/>
      </c>
      <c r="R64" s="41"/>
      <c r="AD64" s="41" t="str">
        <f>IF($B64="","",'代表者 '!$A$2)</f>
        <v/>
      </c>
      <c r="AE64" s="22" t="str">
        <f>IF($B64="","",'代表者 '!$E$2)</f>
        <v/>
      </c>
    </row>
    <row r="65" spans="1:31" ht="22.5" customHeight="1" x14ac:dyDescent="0.4">
      <c r="A65" s="45">
        <v>62</v>
      </c>
      <c r="B65" s="20"/>
      <c r="H65" s="11" t="str">
        <f t="shared" si="0"/>
        <v/>
      </c>
      <c r="L65" s="11" t="str">
        <f>IFERROR(VLOOKUP($K65,部門一覧!$B$3:$C$21,2,FALSE),"")</f>
        <v/>
      </c>
      <c r="R65" s="41"/>
      <c r="AD65" s="41" t="str">
        <f>IF($B65="","",'代表者 '!$A$2)</f>
        <v/>
      </c>
      <c r="AE65" s="22" t="str">
        <f>IF($B65="","",'代表者 '!$E$2)</f>
        <v/>
      </c>
    </row>
    <row r="66" spans="1:31" ht="22.5" customHeight="1" x14ac:dyDescent="0.4">
      <c r="A66" s="45">
        <v>63</v>
      </c>
      <c r="B66" s="20"/>
      <c r="H66" s="11" t="str">
        <f t="shared" si="0"/>
        <v/>
      </c>
      <c r="L66" s="11" t="str">
        <f>IFERROR(VLOOKUP($K66,部門一覧!$B$3:$C$21,2,FALSE),"")</f>
        <v/>
      </c>
      <c r="R66" s="41"/>
      <c r="AD66" s="41" t="str">
        <f>IF($B66="","",'代表者 '!$A$2)</f>
        <v/>
      </c>
      <c r="AE66" s="22" t="str">
        <f>IF($B66="","",'代表者 '!$E$2)</f>
        <v/>
      </c>
    </row>
    <row r="67" spans="1:31" ht="22.5" customHeight="1" x14ac:dyDescent="0.4">
      <c r="A67" s="45">
        <v>64</v>
      </c>
      <c r="B67" s="20"/>
      <c r="H67" s="11" t="str">
        <f t="shared" si="0"/>
        <v/>
      </c>
      <c r="L67" s="11" t="str">
        <f>IFERROR(VLOOKUP($K67,部門一覧!$B$3:$C$21,2,FALSE),"")</f>
        <v/>
      </c>
      <c r="R67" s="41"/>
      <c r="AD67" s="41" t="str">
        <f>IF($B67="","",'代表者 '!$A$2)</f>
        <v/>
      </c>
      <c r="AE67" s="22" t="str">
        <f>IF($B67="","",'代表者 '!$E$2)</f>
        <v/>
      </c>
    </row>
    <row r="68" spans="1:31" ht="22.5" customHeight="1" x14ac:dyDescent="0.4">
      <c r="A68" s="45">
        <v>65</v>
      </c>
      <c r="B68" s="20"/>
      <c r="H68" s="11" t="str">
        <f t="shared" si="0"/>
        <v/>
      </c>
      <c r="L68" s="11" t="str">
        <f>IFERROR(VLOOKUP($K68,部門一覧!$B$3:$C$21,2,FALSE),"")</f>
        <v/>
      </c>
      <c r="R68" s="41"/>
      <c r="AD68" s="41" t="str">
        <f>IF($B68="","",'代表者 '!$A$2)</f>
        <v/>
      </c>
      <c r="AE68" s="22" t="str">
        <f>IF($B68="","",'代表者 '!$E$2)</f>
        <v/>
      </c>
    </row>
    <row r="69" spans="1:31" ht="22.5" customHeight="1" x14ac:dyDescent="0.4">
      <c r="A69" s="45">
        <v>66</v>
      </c>
      <c r="B69" s="20"/>
      <c r="H69" s="11" t="str">
        <f t="shared" ref="H69:H103" si="1">IF(G69="", "", DATEDIF(G69, DATE(2027, 2,7), "Y"))</f>
        <v/>
      </c>
      <c r="L69" s="11" t="str">
        <f>IFERROR(VLOOKUP($K69,部門一覧!$B$3:$C$21,2,FALSE),"")</f>
        <v/>
      </c>
      <c r="R69" s="41"/>
      <c r="AD69" s="41" t="str">
        <f>IF($B69="","",'代表者 '!$A$2)</f>
        <v/>
      </c>
      <c r="AE69" s="22" t="str">
        <f>IF($B69="","",'代表者 '!$E$2)</f>
        <v/>
      </c>
    </row>
    <row r="70" spans="1:31" ht="22.5" customHeight="1" x14ac:dyDescent="0.4">
      <c r="A70" s="45">
        <v>67</v>
      </c>
      <c r="B70" s="20"/>
      <c r="H70" s="11" t="str">
        <f t="shared" si="1"/>
        <v/>
      </c>
      <c r="L70" s="11" t="str">
        <f>IFERROR(VLOOKUP($K70,部門一覧!$B$3:$C$21,2,FALSE),"")</f>
        <v/>
      </c>
      <c r="R70" s="41"/>
      <c r="AD70" s="41" t="str">
        <f>IF($B70="","",'代表者 '!$A$2)</f>
        <v/>
      </c>
      <c r="AE70" s="22" t="str">
        <f>IF($B70="","",'代表者 '!$E$2)</f>
        <v/>
      </c>
    </row>
    <row r="71" spans="1:31" ht="22.5" customHeight="1" x14ac:dyDescent="0.4">
      <c r="A71" s="45">
        <v>68</v>
      </c>
      <c r="B71" s="20"/>
      <c r="H71" s="11" t="str">
        <f t="shared" si="1"/>
        <v/>
      </c>
      <c r="L71" s="11" t="str">
        <f>IFERROR(VLOOKUP($K71,部門一覧!$B$3:$C$21,2,FALSE),"")</f>
        <v/>
      </c>
      <c r="R71" s="41"/>
      <c r="AD71" s="41" t="str">
        <f>IF($B71="","",'代表者 '!$A$2)</f>
        <v/>
      </c>
      <c r="AE71" s="22" t="str">
        <f>IF($B71="","",'代表者 '!$E$2)</f>
        <v/>
      </c>
    </row>
    <row r="72" spans="1:31" ht="22.5" customHeight="1" x14ac:dyDescent="0.4">
      <c r="A72" s="45">
        <v>69</v>
      </c>
      <c r="B72" s="20"/>
      <c r="H72" s="11" t="str">
        <f t="shared" si="1"/>
        <v/>
      </c>
      <c r="L72" s="11" t="str">
        <f>IFERROR(VLOOKUP($K72,部門一覧!$B$3:$C$21,2,FALSE),"")</f>
        <v/>
      </c>
      <c r="R72" s="41"/>
      <c r="AD72" s="41" t="str">
        <f>IF($B72="","",'代表者 '!$A$2)</f>
        <v/>
      </c>
      <c r="AE72" s="22" t="str">
        <f>IF($B72="","",'代表者 '!$E$2)</f>
        <v/>
      </c>
    </row>
    <row r="73" spans="1:31" ht="22.5" customHeight="1" x14ac:dyDescent="0.4">
      <c r="A73" s="45">
        <v>70</v>
      </c>
      <c r="B73" s="20"/>
      <c r="H73" s="11" t="str">
        <f t="shared" si="1"/>
        <v/>
      </c>
      <c r="L73" s="11" t="str">
        <f>IFERROR(VLOOKUP($K73,部門一覧!$B$3:$C$21,2,FALSE),"")</f>
        <v/>
      </c>
      <c r="R73" s="41"/>
      <c r="AD73" s="41" t="str">
        <f>IF($B73="","",'代表者 '!$A$2)</f>
        <v/>
      </c>
      <c r="AE73" s="22" t="str">
        <f>IF($B73="","",'代表者 '!$E$2)</f>
        <v/>
      </c>
    </row>
    <row r="74" spans="1:31" ht="22.5" customHeight="1" x14ac:dyDescent="0.4">
      <c r="A74" s="45">
        <v>71</v>
      </c>
      <c r="B74" s="20"/>
      <c r="H74" s="11" t="str">
        <f t="shared" si="1"/>
        <v/>
      </c>
      <c r="L74" s="11" t="str">
        <f>IFERROR(VLOOKUP($K74,部門一覧!$B$3:$C$21,2,FALSE),"")</f>
        <v/>
      </c>
      <c r="R74" s="41"/>
      <c r="AD74" s="41" t="str">
        <f>IF($B74="","",'代表者 '!$A$2)</f>
        <v/>
      </c>
      <c r="AE74" s="22" t="str">
        <f>IF($B74="","",'代表者 '!$E$2)</f>
        <v/>
      </c>
    </row>
    <row r="75" spans="1:31" ht="22.5" customHeight="1" x14ac:dyDescent="0.4">
      <c r="A75" s="45">
        <v>72</v>
      </c>
      <c r="B75" s="20"/>
      <c r="H75" s="11" t="str">
        <f t="shared" si="1"/>
        <v/>
      </c>
      <c r="L75" s="11" t="str">
        <f>IFERROR(VLOOKUP($K75,部門一覧!$B$3:$C$21,2,FALSE),"")</f>
        <v/>
      </c>
      <c r="R75" s="41"/>
      <c r="AD75" s="41" t="str">
        <f>IF($B75="","",'代表者 '!$A$2)</f>
        <v/>
      </c>
      <c r="AE75" s="22" t="str">
        <f>IF($B75="","",'代表者 '!$E$2)</f>
        <v/>
      </c>
    </row>
    <row r="76" spans="1:31" ht="22.5" customHeight="1" x14ac:dyDescent="0.4">
      <c r="A76" s="45">
        <v>73</v>
      </c>
      <c r="B76" s="20"/>
      <c r="H76" s="11" t="str">
        <f t="shared" si="1"/>
        <v/>
      </c>
      <c r="L76" s="11" t="str">
        <f>IFERROR(VLOOKUP($K76,部門一覧!$B$3:$C$21,2,FALSE),"")</f>
        <v/>
      </c>
      <c r="R76" s="41"/>
      <c r="AD76" s="41" t="str">
        <f>IF($B76="","",'代表者 '!$A$2)</f>
        <v/>
      </c>
      <c r="AE76" s="22" t="str">
        <f>IF($B76="","",'代表者 '!$E$2)</f>
        <v/>
      </c>
    </row>
    <row r="77" spans="1:31" ht="22.5" customHeight="1" x14ac:dyDescent="0.4">
      <c r="A77" s="45">
        <v>74</v>
      </c>
      <c r="B77" s="20"/>
      <c r="H77" s="11" t="str">
        <f t="shared" si="1"/>
        <v/>
      </c>
      <c r="L77" s="11" t="str">
        <f>IFERROR(VLOOKUP($K77,部門一覧!$B$3:$C$21,2,FALSE),"")</f>
        <v/>
      </c>
      <c r="R77" s="41"/>
      <c r="AD77" s="41" t="str">
        <f>IF($B77="","",'代表者 '!$A$2)</f>
        <v/>
      </c>
      <c r="AE77" s="22" t="str">
        <f>IF($B77="","",'代表者 '!$E$2)</f>
        <v/>
      </c>
    </row>
    <row r="78" spans="1:31" ht="22.5" customHeight="1" x14ac:dyDescent="0.4">
      <c r="A78" s="45">
        <v>75</v>
      </c>
      <c r="B78" s="20"/>
      <c r="H78" s="11" t="str">
        <f t="shared" si="1"/>
        <v/>
      </c>
      <c r="L78" s="11" t="str">
        <f>IFERROR(VLOOKUP($K78,部門一覧!$B$3:$C$21,2,FALSE),"")</f>
        <v/>
      </c>
      <c r="R78" s="41"/>
      <c r="AD78" s="41" t="str">
        <f>IF($B78="","",'代表者 '!$A$2)</f>
        <v/>
      </c>
      <c r="AE78" s="22" t="str">
        <f>IF($B78="","",'代表者 '!$E$2)</f>
        <v/>
      </c>
    </row>
    <row r="79" spans="1:31" ht="22.5" customHeight="1" x14ac:dyDescent="0.4">
      <c r="A79" s="45">
        <v>76</v>
      </c>
      <c r="B79" s="20"/>
      <c r="H79" s="11" t="str">
        <f t="shared" si="1"/>
        <v/>
      </c>
      <c r="L79" s="11" t="str">
        <f>IFERROR(VLOOKUP($K79,部門一覧!$B$3:$C$21,2,FALSE),"")</f>
        <v/>
      </c>
      <c r="R79" s="41"/>
      <c r="AD79" s="41" t="str">
        <f>IF($B79="","",'代表者 '!$A$2)</f>
        <v/>
      </c>
      <c r="AE79" s="22" t="str">
        <f>IF($B79="","",'代表者 '!$E$2)</f>
        <v/>
      </c>
    </row>
    <row r="80" spans="1:31" ht="22.5" customHeight="1" x14ac:dyDescent="0.4">
      <c r="A80" s="45">
        <v>77</v>
      </c>
      <c r="B80" s="20"/>
      <c r="H80" s="11" t="str">
        <f t="shared" si="1"/>
        <v/>
      </c>
      <c r="L80" s="11" t="str">
        <f>IFERROR(VLOOKUP($K80,部門一覧!$B$3:$C$21,2,FALSE),"")</f>
        <v/>
      </c>
      <c r="R80" s="41"/>
      <c r="AD80" s="41" t="str">
        <f>IF($B80="","",'代表者 '!$A$2)</f>
        <v/>
      </c>
      <c r="AE80" s="22" t="str">
        <f>IF($B80="","",'代表者 '!$E$2)</f>
        <v/>
      </c>
    </row>
    <row r="81" spans="1:31" ht="22.5" customHeight="1" x14ac:dyDescent="0.4">
      <c r="A81" s="45">
        <v>78</v>
      </c>
      <c r="B81" s="20"/>
      <c r="H81" s="11" t="str">
        <f t="shared" si="1"/>
        <v/>
      </c>
      <c r="L81" s="11" t="str">
        <f>IFERROR(VLOOKUP($K81,部門一覧!$B$3:$C$21,2,FALSE),"")</f>
        <v/>
      </c>
      <c r="R81" s="41"/>
      <c r="AD81" s="41" t="str">
        <f>IF($B81="","",'代表者 '!$A$2)</f>
        <v/>
      </c>
      <c r="AE81" s="22" t="str">
        <f>IF($B81="","",'代表者 '!$E$2)</f>
        <v/>
      </c>
    </row>
    <row r="82" spans="1:31" ht="22.5" customHeight="1" x14ac:dyDescent="0.4">
      <c r="A82" s="45">
        <v>79</v>
      </c>
      <c r="B82" s="20"/>
      <c r="H82" s="11" t="str">
        <f t="shared" si="1"/>
        <v/>
      </c>
      <c r="L82" s="11" t="str">
        <f>IFERROR(VLOOKUP($K82,部門一覧!$B$3:$C$21,2,FALSE),"")</f>
        <v/>
      </c>
      <c r="R82" s="41"/>
      <c r="AD82" s="41" t="str">
        <f>IF($B82="","",'代表者 '!$A$2)</f>
        <v/>
      </c>
      <c r="AE82" s="22" t="str">
        <f>IF($B82="","",'代表者 '!$E$2)</f>
        <v/>
      </c>
    </row>
    <row r="83" spans="1:31" ht="22.5" customHeight="1" x14ac:dyDescent="0.4">
      <c r="A83" s="45">
        <v>80</v>
      </c>
      <c r="B83" s="20"/>
      <c r="H83" s="11" t="str">
        <f t="shared" si="1"/>
        <v/>
      </c>
      <c r="L83" s="11" t="str">
        <f>IFERROR(VLOOKUP($K83,部門一覧!$B$3:$C$21,2,FALSE),"")</f>
        <v/>
      </c>
      <c r="R83" s="41"/>
      <c r="AD83" s="41" t="str">
        <f>IF($B83="","",'代表者 '!$A$2)</f>
        <v/>
      </c>
      <c r="AE83" s="22" t="str">
        <f>IF($B83="","",'代表者 '!$E$2)</f>
        <v/>
      </c>
    </row>
    <row r="84" spans="1:31" ht="22.5" customHeight="1" x14ac:dyDescent="0.4">
      <c r="A84" s="45">
        <v>81</v>
      </c>
      <c r="B84" s="20"/>
      <c r="H84" s="11" t="str">
        <f t="shared" si="1"/>
        <v/>
      </c>
      <c r="L84" s="11" t="str">
        <f>IFERROR(VLOOKUP($K84,部門一覧!$B$3:$C$21,2,FALSE),"")</f>
        <v/>
      </c>
      <c r="R84" s="41"/>
      <c r="AD84" s="41" t="str">
        <f>IF($B84="","",'代表者 '!$A$2)</f>
        <v/>
      </c>
      <c r="AE84" s="22" t="str">
        <f>IF($B84="","",'代表者 '!$E$2)</f>
        <v/>
      </c>
    </row>
    <row r="85" spans="1:31" ht="22.5" customHeight="1" x14ac:dyDescent="0.4">
      <c r="A85" s="45">
        <v>82</v>
      </c>
      <c r="B85" s="20"/>
      <c r="H85" s="11" t="str">
        <f t="shared" si="1"/>
        <v/>
      </c>
      <c r="L85" s="11" t="str">
        <f>IFERROR(VLOOKUP($K85,部門一覧!$B$3:$C$21,2,FALSE),"")</f>
        <v/>
      </c>
      <c r="R85" s="41"/>
      <c r="AD85" s="41" t="str">
        <f>IF($B85="","",'代表者 '!$A$2)</f>
        <v/>
      </c>
      <c r="AE85" s="22" t="str">
        <f>IF($B85="","",'代表者 '!$E$2)</f>
        <v/>
      </c>
    </row>
    <row r="86" spans="1:31" ht="22.5" customHeight="1" x14ac:dyDescent="0.4">
      <c r="A86" s="45">
        <v>83</v>
      </c>
      <c r="B86" s="20"/>
      <c r="H86" s="11" t="str">
        <f t="shared" si="1"/>
        <v/>
      </c>
      <c r="L86" s="11" t="str">
        <f>IFERROR(VLOOKUP($K86,部門一覧!$B$3:$C$21,2,FALSE),"")</f>
        <v/>
      </c>
      <c r="R86" s="41"/>
      <c r="AD86" s="41" t="str">
        <f>IF($B86="","",'代表者 '!$A$2)</f>
        <v/>
      </c>
      <c r="AE86" s="22" t="str">
        <f>IF($B86="","",'代表者 '!$E$2)</f>
        <v/>
      </c>
    </row>
    <row r="87" spans="1:31" ht="22.5" customHeight="1" x14ac:dyDescent="0.4">
      <c r="A87" s="45">
        <v>84</v>
      </c>
      <c r="B87" s="20"/>
      <c r="H87" s="11" t="str">
        <f t="shared" si="1"/>
        <v/>
      </c>
      <c r="L87" s="11" t="str">
        <f>IFERROR(VLOOKUP($K87,部門一覧!$B$3:$C$21,2,FALSE),"")</f>
        <v/>
      </c>
      <c r="R87" s="41"/>
      <c r="AD87" s="41" t="str">
        <f>IF($B87="","",'代表者 '!$A$2)</f>
        <v/>
      </c>
      <c r="AE87" s="22" t="str">
        <f>IF($B87="","",'代表者 '!$E$2)</f>
        <v/>
      </c>
    </row>
    <row r="88" spans="1:31" ht="22.5" customHeight="1" x14ac:dyDescent="0.4">
      <c r="A88" s="45">
        <v>85</v>
      </c>
      <c r="B88" s="20"/>
      <c r="H88" s="11" t="str">
        <f t="shared" si="1"/>
        <v/>
      </c>
      <c r="L88" s="11" t="str">
        <f>IFERROR(VLOOKUP($K88,部門一覧!$B$3:$C$21,2,FALSE),"")</f>
        <v/>
      </c>
      <c r="R88" s="41"/>
      <c r="AD88" s="41" t="str">
        <f>IF($B88="","",'代表者 '!$A$2)</f>
        <v/>
      </c>
      <c r="AE88" s="22" t="str">
        <f>IF($B88="","",'代表者 '!$E$2)</f>
        <v/>
      </c>
    </row>
    <row r="89" spans="1:31" ht="22.5" customHeight="1" x14ac:dyDescent="0.4">
      <c r="A89" s="45">
        <v>86</v>
      </c>
      <c r="B89" s="20"/>
      <c r="H89" s="11" t="str">
        <f t="shared" si="1"/>
        <v/>
      </c>
      <c r="L89" s="11" t="str">
        <f>IFERROR(VLOOKUP($K89,部門一覧!$B$3:$C$21,2,FALSE),"")</f>
        <v/>
      </c>
      <c r="R89" s="41"/>
      <c r="AD89" s="41" t="str">
        <f>IF($B89="","",'代表者 '!$A$2)</f>
        <v/>
      </c>
      <c r="AE89" s="22" t="str">
        <f>IF($B89="","",'代表者 '!$E$2)</f>
        <v/>
      </c>
    </row>
    <row r="90" spans="1:31" ht="22.5" customHeight="1" x14ac:dyDescent="0.4">
      <c r="A90" s="45">
        <v>87</v>
      </c>
      <c r="B90" s="20"/>
      <c r="H90" s="11" t="str">
        <f t="shared" si="1"/>
        <v/>
      </c>
      <c r="L90" s="11" t="str">
        <f>IFERROR(VLOOKUP($K90,部門一覧!$B$3:$C$21,2,FALSE),"")</f>
        <v/>
      </c>
      <c r="R90" s="41"/>
      <c r="AD90" s="41" t="str">
        <f>IF($B90="","",'代表者 '!$A$2)</f>
        <v/>
      </c>
      <c r="AE90" s="22" t="str">
        <f>IF($B90="","",'代表者 '!$E$2)</f>
        <v/>
      </c>
    </row>
    <row r="91" spans="1:31" ht="22.5" customHeight="1" x14ac:dyDescent="0.4">
      <c r="A91" s="45">
        <v>88</v>
      </c>
      <c r="B91" s="20"/>
      <c r="H91" s="11" t="str">
        <f t="shared" si="1"/>
        <v/>
      </c>
      <c r="L91" s="11" t="str">
        <f>IFERROR(VLOOKUP($K91,部門一覧!$B$3:$C$21,2,FALSE),"")</f>
        <v/>
      </c>
      <c r="R91" s="41"/>
      <c r="AD91" s="41" t="str">
        <f>IF($B91="","",'代表者 '!$A$2)</f>
        <v/>
      </c>
      <c r="AE91" s="22" t="str">
        <f>IF($B91="","",'代表者 '!$E$2)</f>
        <v/>
      </c>
    </row>
    <row r="92" spans="1:31" ht="22.5" customHeight="1" x14ac:dyDescent="0.4">
      <c r="A92" s="45">
        <v>89</v>
      </c>
      <c r="B92" s="20"/>
      <c r="H92" s="11" t="str">
        <f t="shared" si="1"/>
        <v/>
      </c>
      <c r="L92" s="11" t="str">
        <f>IFERROR(VLOOKUP($K92,部門一覧!$B$3:$C$21,2,FALSE),"")</f>
        <v/>
      </c>
      <c r="R92" s="41"/>
      <c r="AD92" s="41" t="str">
        <f>IF($B92="","",'代表者 '!$A$2)</f>
        <v/>
      </c>
      <c r="AE92" s="22" t="str">
        <f>IF($B92="","",'代表者 '!$E$2)</f>
        <v/>
      </c>
    </row>
    <row r="93" spans="1:31" ht="22.5" customHeight="1" x14ac:dyDescent="0.4">
      <c r="A93" s="45">
        <v>90</v>
      </c>
      <c r="B93" s="20"/>
      <c r="H93" s="11" t="str">
        <f t="shared" si="1"/>
        <v/>
      </c>
      <c r="L93" s="11" t="str">
        <f>IFERROR(VLOOKUP($K93,部門一覧!$B$3:$C$21,2,FALSE),"")</f>
        <v/>
      </c>
      <c r="R93" s="41"/>
      <c r="AD93" s="41" t="str">
        <f>IF($B93="","",'代表者 '!$A$2)</f>
        <v/>
      </c>
      <c r="AE93" s="22" t="str">
        <f>IF($B93="","",'代表者 '!$E$2)</f>
        <v/>
      </c>
    </row>
    <row r="94" spans="1:31" ht="22.5" customHeight="1" x14ac:dyDescent="0.4">
      <c r="A94" s="45">
        <v>91</v>
      </c>
      <c r="B94" s="20"/>
      <c r="H94" s="11" t="str">
        <f t="shared" si="1"/>
        <v/>
      </c>
      <c r="L94" s="11" t="str">
        <f>IFERROR(VLOOKUP($K94,部門一覧!$B$3:$C$21,2,FALSE),"")</f>
        <v/>
      </c>
      <c r="R94" s="41"/>
      <c r="AD94" s="41" t="str">
        <f>IF($B94="","",'代表者 '!$A$2)</f>
        <v/>
      </c>
      <c r="AE94" s="22" t="str">
        <f>IF($B94="","",'代表者 '!$E$2)</f>
        <v/>
      </c>
    </row>
    <row r="95" spans="1:31" ht="22.5" customHeight="1" x14ac:dyDescent="0.4">
      <c r="A95" s="45">
        <v>92</v>
      </c>
      <c r="B95" s="20"/>
      <c r="H95" s="11" t="str">
        <f t="shared" si="1"/>
        <v/>
      </c>
      <c r="L95" s="11" t="str">
        <f>IFERROR(VLOOKUP($K95,部門一覧!$B$3:$C$21,2,FALSE),"")</f>
        <v/>
      </c>
      <c r="R95" s="41"/>
      <c r="AD95" s="41" t="str">
        <f>IF($B95="","",'代表者 '!$A$2)</f>
        <v/>
      </c>
      <c r="AE95" s="22" t="str">
        <f>IF($B95="","",'代表者 '!$E$2)</f>
        <v/>
      </c>
    </row>
    <row r="96" spans="1:31" ht="22.5" customHeight="1" x14ac:dyDescent="0.4">
      <c r="A96" s="45">
        <v>93</v>
      </c>
      <c r="B96" s="20"/>
      <c r="H96" s="11" t="str">
        <f t="shared" si="1"/>
        <v/>
      </c>
      <c r="L96" s="11" t="str">
        <f>IFERROR(VLOOKUP($K96,部門一覧!$B$3:$C$21,2,FALSE),"")</f>
        <v/>
      </c>
      <c r="R96" s="41"/>
      <c r="AD96" s="41" t="str">
        <f>IF($B96="","",'代表者 '!$A$2)</f>
        <v/>
      </c>
      <c r="AE96" s="22" t="str">
        <f>IF($B96="","",'代表者 '!$E$2)</f>
        <v/>
      </c>
    </row>
    <row r="97" spans="1:31" ht="22.5" customHeight="1" x14ac:dyDescent="0.4">
      <c r="A97" s="45">
        <v>94</v>
      </c>
      <c r="B97" s="20"/>
      <c r="H97" s="11" t="str">
        <f t="shared" si="1"/>
        <v/>
      </c>
      <c r="L97" s="11" t="str">
        <f>IFERROR(VLOOKUP($K97,部門一覧!$B$3:$C$21,2,FALSE),"")</f>
        <v/>
      </c>
      <c r="R97" s="41"/>
      <c r="AD97" s="41" t="str">
        <f>IF($B97="","",'代表者 '!$A$2)</f>
        <v/>
      </c>
      <c r="AE97" s="22" t="str">
        <f>IF($B97="","",'代表者 '!$E$2)</f>
        <v/>
      </c>
    </row>
    <row r="98" spans="1:31" ht="22.5" customHeight="1" x14ac:dyDescent="0.4">
      <c r="A98" s="45">
        <v>95</v>
      </c>
      <c r="B98" s="20"/>
      <c r="H98" s="11" t="str">
        <f t="shared" si="1"/>
        <v/>
      </c>
      <c r="L98" s="11" t="str">
        <f>IFERROR(VLOOKUP($K98,部門一覧!$B$3:$C$21,2,FALSE),"")</f>
        <v/>
      </c>
      <c r="R98" s="41"/>
      <c r="AD98" s="41" t="str">
        <f>IF($B98="","",'代表者 '!$A$2)</f>
        <v/>
      </c>
      <c r="AE98" s="22" t="str">
        <f>IF($B98="","",'代表者 '!$E$2)</f>
        <v/>
      </c>
    </row>
    <row r="99" spans="1:31" ht="22.5" customHeight="1" x14ac:dyDescent="0.4">
      <c r="A99" s="45">
        <v>96</v>
      </c>
      <c r="B99" s="20"/>
      <c r="H99" s="11" t="str">
        <f t="shared" si="1"/>
        <v/>
      </c>
      <c r="L99" s="11" t="str">
        <f>IFERROR(VLOOKUP($K99,部門一覧!$B$3:$C$21,2,FALSE),"")</f>
        <v/>
      </c>
      <c r="R99" s="41"/>
      <c r="AD99" s="41" t="str">
        <f>IF($B99="","",'代表者 '!$A$2)</f>
        <v/>
      </c>
      <c r="AE99" s="22" t="str">
        <f>IF($B99="","",'代表者 '!$E$2)</f>
        <v/>
      </c>
    </row>
    <row r="100" spans="1:31" ht="22.5" customHeight="1" x14ac:dyDescent="0.4">
      <c r="A100" s="45">
        <v>97</v>
      </c>
      <c r="B100" s="20"/>
      <c r="H100" s="11" t="str">
        <f t="shared" si="1"/>
        <v/>
      </c>
      <c r="L100" s="11" t="str">
        <f>IFERROR(VLOOKUP($K100,部門一覧!$B$3:$C$21,2,FALSE),"")</f>
        <v/>
      </c>
      <c r="R100" s="41"/>
      <c r="AD100" s="41" t="str">
        <f>IF($B100="","",'代表者 '!$A$2)</f>
        <v/>
      </c>
      <c r="AE100" s="22" t="str">
        <f>IF($B100="","",'代表者 '!$E$2)</f>
        <v/>
      </c>
    </row>
    <row r="101" spans="1:31" ht="22.5" customHeight="1" x14ac:dyDescent="0.4">
      <c r="A101" s="45">
        <v>98</v>
      </c>
      <c r="B101" s="20"/>
      <c r="H101" s="11" t="str">
        <f t="shared" si="1"/>
        <v/>
      </c>
      <c r="L101" s="11" t="str">
        <f>IFERROR(VLOOKUP($K101,部門一覧!$B$3:$C$21,2,FALSE),"")</f>
        <v/>
      </c>
      <c r="R101" s="41"/>
      <c r="AD101" s="41" t="str">
        <f>IF($B101="","",'代表者 '!$A$2)</f>
        <v/>
      </c>
      <c r="AE101" s="22" t="str">
        <f>IF($B101="","",'代表者 '!$E$2)</f>
        <v/>
      </c>
    </row>
    <row r="102" spans="1:31" ht="22.5" customHeight="1" x14ac:dyDescent="0.4">
      <c r="A102" s="45">
        <v>99</v>
      </c>
      <c r="B102" s="20"/>
      <c r="H102" s="11" t="str">
        <f t="shared" si="1"/>
        <v/>
      </c>
      <c r="L102" s="11" t="str">
        <f>IFERROR(VLOOKUP($K102,部門一覧!$B$3:$C$21,2,FALSE),"")</f>
        <v/>
      </c>
      <c r="R102" s="41"/>
      <c r="AD102" s="41" t="str">
        <f>IF($B102="","",'代表者 '!$A$2)</f>
        <v/>
      </c>
      <c r="AE102" s="22" t="str">
        <f>IF($B102="","",'代表者 '!$E$2)</f>
        <v/>
      </c>
    </row>
    <row r="103" spans="1:31" ht="22.5" customHeight="1" thickBot="1" x14ac:dyDescent="0.45">
      <c r="A103" s="46">
        <v>100</v>
      </c>
      <c r="B103" s="23"/>
      <c r="C103" s="24"/>
      <c r="D103" s="24"/>
      <c r="E103" s="24"/>
      <c r="F103" s="24"/>
      <c r="G103" s="25"/>
      <c r="H103" s="24" t="str">
        <f t="shared" si="1"/>
        <v/>
      </c>
      <c r="I103" s="24"/>
      <c r="J103" s="24"/>
      <c r="K103" s="24"/>
      <c r="L103" s="24" t="str">
        <f>IFERROR(VLOOKUP($K103,部門一覧!$B$3:$C$21,2,FALSE),"")</f>
        <v/>
      </c>
      <c r="M103" s="24"/>
      <c r="N103" s="30"/>
      <c r="O103" s="24"/>
      <c r="P103" s="24"/>
      <c r="Q103" s="24"/>
      <c r="R103" s="43"/>
      <c r="S103" s="24"/>
      <c r="T103" s="24"/>
      <c r="U103" s="24"/>
      <c r="V103" s="24"/>
      <c r="W103" s="24"/>
      <c r="X103" s="24"/>
      <c r="Y103" s="24"/>
      <c r="Z103" s="24"/>
      <c r="AA103" s="24"/>
      <c r="AB103" s="24"/>
      <c r="AC103" s="24"/>
      <c r="AD103" s="43" t="str">
        <f>IF($B103="","",'代表者 '!$A$2)</f>
        <v/>
      </c>
      <c r="AE103" s="26" t="str">
        <f>IF($B103="","",'代表者 '!$E$2)</f>
        <v/>
      </c>
    </row>
  </sheetData>
  <phoneticPr fontId="1"/>
  <dataValidations count="4">
    <dataValidation imeMode="halfKatakana" allowBlank="1" showInputMessage="1" showErrorMessage="1" sqref="D1:E1048576" xr:uid="{4099B1A4-9545-4DF8-9F99-1E8C8DB479EE}"/>
    <dataValidation type="list" allowBlank="1" showInputMessage="1" showErrorMessage="1" sqref="F1:F1048576" xr:uid="{AB9A30CA-E64E-4973-8896-3A09D00EF674}">
      <formula1>$AG$4:$AG$5</formula1>
    </dataValidation>
    <dataValidation type="list" allowBlank="1" showInputMessage="1" showErrorMessage="1" sqref="I4:I103" xr:uid="{F2A619FA-52D9-49CE-94F6-AAAFB7F6F3EE}">
      <formula1>AH$4:AH$15</formula1>
    </dataValidation>
    <dataValidation type="list" allowBlank="1" showInputMessage="1" showErrorMessage="1" sqref="M4:M102" xr:uid="{21FAC919-2274-4628-8929-F0F3F01CB794}">
      <formula1>AI$4:AI$8</formula1>
    </dataValidation>
  </dataValidations>
  <pageMargins left="0.7" right="0.7" top="0.75" bottom="0.75" header="0.3" footer="0.3"/>
  <pageSetup paperSize="1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5504EE0-1133-42D8-B911-2AEAEA4E5109}">
          <x14:formula1>
            <xm:f>部門一覧!B$3:B$21</xm:f>
          </x14:formula1>
          <xm:sqref>K4:K103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部門一覧</vt:lpstr>
      <vt:lpstr>代表者 </vt:lpstr>
      <vt:lpstr>参加者（入力用）</vt:lpstr>
      <vt:lpstr>'代表者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chopper01</dc:creator>
  <cp:keywords/>
  <dc:description/>
  <cp:lastModifiedBy>Chopper03</cp:lastModifiedBy>
  <cp:revision/>
  <dcterms:created xsi:type="dcterms:W3CDTF">2025-04-21T07:12:26Z</dcterms:created>
  <dcterms:modified xsi:type="dcterms:W3CDTF">2026-09-15T03:32:08Z</dcterms:modified>
  <cp:category/>
  <cp:contentStatus/>
</cp:coreProperties>
</file>